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6_2023\"/>
    </mc:Choice>
  </mc:AlternateContent>
  <xr:revisionPtr revIDLastSave="0" documentId="13_ncr:1_{EB50ECB6-D48C-4DD8-8CB6-AA7FDF558816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9" l="1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<sst xmlns="http://schemas.openxmlformats.org/spreadsheetml/2006/main" count="2668" uniqueCount="899">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</sst>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500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17" xfId="0" applyFont="1" applyFill="1" applyBorder="1"/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4" xfId="0" applyFill="1" applyBorder="1"/>
    <xf numFmtId="166" fontId="0" fillId="2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7" xfId="0" applyFill="1" applyBorder="1"/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7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52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11" fontId="9" fillId="4" borderId="1" xfId="0" quotePrefix="1" applyNumberFormat="1" applyFont="1" applyFill="1" applyBorder="1" applyAlignment="1">
      <alignment horizontal="left"/>
    </xf>
    <xf numFmtId="0" fontId="9" fillId="3" borderId="37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3" borderId="26" xfId="0" applyFont="1" applyFill="1" applyBorder="1"/>
    <xf numFmtId="0" fontId="9" fillId="3" borderId="26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166" fontId="9" fillId="2" borderId="26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9" fillId="0" borderId="54" xfId="0" applyFont="1" applyBorder="1"/>
    <xf numFmtId="0" fontId="9" fillId="6" borderId="54" xfId="0" applyFont="1" applyFill="1" applyBorder="1" applyAlignment="1">
      <alignment horizontal="left"/>
    </xf>
    <xf numFmtId="0" fontId="13" fillId="5" borderId="54" xfId="0" applyFont="1" applyFill="1" applyBorder="1" applyAlignment="1">
      <alignment horizontal="center"/>
    </xf>
    <xf numFmtId="0" fontId="9" fillId="5" borderId="54" xfId="0" applyFont="1" applyFill="1" applyBorder="1" applyAlignment="1">
      <alignment horizontal="center"/>
    </xf>
    <xf numFmtId="0" fontId="13" fillId="7" borderId="54" xfId="0" applyFont="1" applyFill="1" applyBorder="1" applyAlignment="1">
      <alignment horizontal="center"/>
    </xf>
    <xf numFmtId="0" fontId="13" fillId="7" borderId="6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9" fillId="3" borderId="44" xfId="0" applyFont="1" applyFill="1" applyBorder="1" applyAlignment="1">
      <alignment horizontal="center"/>
    </xf>
    <xf numFmtId="0" fontId="14" fillId="5" borderId="1" xfId="0" applyFont="1" applyFill="1" applyBorder="1"/>
    <xf numFmtId="14" fontId="9" fillId="7" borderId="15" xfId="0" applyNumberFormat="1" applyFont="1" applyFill="1" applyBorder="1"/>
    <xf numFmtId="0" fontId="9" fillId="6" borderId="7" xfId="0" applyFont="1" applyFill="1" applyBorder="1" applyAlignment="1">
      <alignment horizontal="left"/>
    </xf>
    <xf numFmtId="14" fontId="9" fillId="7" borderId="29" xfId="0" applyNumberFormat="1" applyFont="1" applyFill="1" applyBorder="1"/>
    <xf numFmtId="0" fontId="9" fillId="5" borderId="8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14" fontId="9" fillId="7" borderId="16" xfId="0" applyNumberFormat="1" applyFont="1" applyFill="1" applyBorder="1"/>
    <xf numFmtId="0" fontId="9" fillId="3" borderId="1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9" fillId="3" borderId="44" xfId="0" applyFont="1" applyFill="1" applyBorder="1"/>
    <xf numFmtId="0" fontId="9" fillId="3" borderId="3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6" borderId="7" xfId="0" applyFont="1" applyFill="1" applyBorder="1"/>
    <xf numFmtId="0" fontId="9" fillId="5" borderId="33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4" xfId="0" applyFont="1" applyFill="1" applyBorder="1"/>
    <xf numFmtId="0" fontId="9" fillId="7" borderId="34" xfId="0" applyFont="1" applyFill="1" applyBorder="1" applyAlignment="1">
      <alignment horizontal="center"/>
    </xf>
    <xf numFmtId="0" fontId="9" fillId="7" borderId="34" xfId="0" applyFont="1" applyFill="1" applyBorder="1"/>
    <xf numFmtId="0" fontId="9" fillId="7" borderId="43" xfId="0" applyFont="1" applyFill="1" applyBorder="1"/>
    <xf numFmtId="0" fontId="9" fillId="3" borderId="44" xfId="0" applyFont="1" applyFill="1" applyBorder="1" applyAlignment="1">
      <alignment horizontal="left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4" xfId="0" applyFont="1" applyFill="1" applyBorder="1"/>
    <xf numFmtId="0" fontId="9" fillId="3" borderId="22" xfId="0" applyFont="1" applyFill="1" applyBorder="1" applyAlignment="1">
      <alignment horizontal="left"/>
    </xf>
    <xf numFmtId="0" fontId="9" fillId="3" borderId="58" xfId="0" applyFont="1" applyFill="1" applyBorder="1"/>
    <xf numFmtId="0" fontId="9" fillId="2" borderId="2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2" xfId="0" applyFont="1" applyFill="1" applyBorder="1"/>
    <xf numFmtId="0" fontId="9" fillId="2" borderId="58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9" fillId="7" borderId="58" xfId="0" applyFont="1" applyFill="1" applyBorder="1"/>
    <xf numFmtId="0" fontId="9" fillId="3" borderId="7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left"/>
    </xf>
    <xf numFmtId="0" fontId="9" fillId="0" borderId="42" xfId="0" applyFont="1" applyBorder="1"/>
    <xf numFmtId="0" fontId="9" fillId="3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/>
    </xf>
    <xf numFmtId="0" fontId="12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2\Cjenik%20C%20a%20r%20i%20n%20a%209.6.2023\C1-CS-HR%20Internal%20Price%20Sheet%2007_2023%20Update.xlsx" TargetMode="External"/><Relationship Id="rId1" Type="http://schemas.openxmlformats.org/officeDocument/2006/relationships/externalLinkPath" Target="file:///C:\Users\leo.tomicic\Desktop\R%20A%20D%20N%20O\CYCLE%202\Cjenik%20C%20a%20r%20i%20n%20a%209.6.2023\C1-CS-HR%20Internal%20Price%20Sheet%2007_2023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3-07"/>
      <sheetName val="Tabelle1"/>
    </sheetNames>
    <sheetDataSet>
      <sheetData sheetId="0">
        <row r="1">
          <cell r="C1" t="str">
            <v>TYP</v>
          </cell>
        </row>
        <row r="2">
          <cell r="G2" t="str">
            <v>Cijena s PDV HR</v>
          </cell>
        </row>
        <row r="7">
          <cell r="C7" t="str">
            <v>7K11</v>
          </cell>
          <cell r="G7">
            <v>26750</v>
          </cell>
        </row>
        <row r="8">
          <cell r="C8" t="str">
            <v>7K31</v>
          </cell>
          <cell r="G8">
            <v>30125</v>
          </cell>
        </row>
        <row r="9">
          <cell r="C9" t="str">
            <v>7K51</v>
          </cell>
          <cell r="G9">
            <v>36375</v>
          </cell>
        </row>
        <row r="10">
          <cell r="C10" t="str">
            <v>7L51</v>
          </cell>
          <cell r="G10">
            <v>45125</v>
          </cell>
        </row>
        <row r="11">
          <cell r="C11" t="str">
            <v>7L11</v>
          </cell>
          <cell r="G11">
            <v>51562.5</v>
          </cell>
        </row>
        <row r="12">
          <cell r="C12" t="str">
            <v>7M71</v>
          </cell>
          <cell r="G12">
            <v>30500</v>
          </cell>
        </row>
        <row r="13">
          <cell r="C13" t="str">
            <v>7M91</v>
          </cell>
          <cell r="G13">
            <v>34437.5</v>
          </cell>
        </row>
        <row r="14">
          <cell r="C14" t="str">
            <v>7N31</v>
          </cell>
          <cell r="G14">
            <v>38750</v>
          </cell>
        </row>
        <row r="15">
          <cell r="C15" t="str">
            <v>7N51</v>
          </cell>
          <cell r="G15">
            <v>40687.5</v>
          </cell>
        </row>
        <row r="17">
          <cell r="C17" t="str">
            <v>61CM</v>
          </cell>
          <cell r="G17">
            <v>38000</v>
          </cell>
        </row>
        <row r="18">
          <cell r="C18" t="str">
            <v>11CM</v>
          </cell>
          <cell r="G18">
            <v>41500</v>
          </cell>
        </row>
        <row r="19">
          <cell r="C19" t="str">
            <v>21CM</v>
          </cell>
          <cell r="G19">
            <v>44812.5</v>
          </cell>
        </row>
        <row r="20">
          <cell r="C20" t="str">
            <v>41CM</v>
          </cell>
          <cell r="G20">
            <v>56375</v>
          </cell>
        </row>
        <row r="21">
          <cell r="C21" t="str">
            <v>51CM</v>
          </cell>
          <cell r="G21">
            <v>58375</v>
          </cell>
        </row>
        <row r="22">
          <cell r="C22" t="str">
            <v>11CN</v>
          </cell>
          <cell r="G22">
            <v>44687.5</v>
          </cell>
        </row>
        <row r="23">
          <cell r="C23" t="str">
            <v>11DM</v>
          </cell>
          <cell r="G23">
            <v>73312.5</v>
          </cell>
        </row>
        <row r="25">
          <cell r="C25" t="str">
            <v>11AK</v>
          </cell>
          <cell r="G25">
            <v>33562.5</v>
          </cell>
        </row>
        <row r="26">
          <cell r="C26" t="str">
            <v>31AK</v>
          </cell>
          <cell r="G26">
            <v>39750</v>
          </cell>
        </row>
        <row r="27">
          <cell r="C27" t="str">
            <v>51AL</v>
          </cell>
          <cell r="G27">
            <v>42062.5</v>
          </cell>
        </row>
        <row r="28">
          <cell r="C28" t="str">
            <v>11AL</v>
          </cell>
          <cell r="G28">
            <v>54875</v>
          </cell>
        </row>
        <row r="29">
          <cell r="C29" t="str">
            <v>11AM</v>
          </cell>
          <cell r="G29">
            <v>36000</v>
          </cell>
        </row>
        <row r="30">
          <cell r="C30" t="str">
            <v>31AM</v>
          </cell>
          <cell r="G30">
            <v>37875</v>
          </cell>
        </row>
        <row r="31">
          <cell r="C31" t="str">
            <v>51AM</v>
          </cell>
          <cell r="G31">
            <v>42187.5</v>
          </cell>
        </row>
        <row r="32">
          <cell r="C32" t="str">
            <v>71AM</v>
          </cell>
          <cell r="G32">
            <v>44312.5</v>
          </cell>
        </row>
        <row r="34">
          <cell r="C34" t="str">
            <v>11BX</v>
          </cell>
          <cell r="G34">
            <v>34562.5</v>
          </cell>
        </row>
        <row r="35">
          <cell r="C35" t="str">
            <v>21BX</v>
          </cell>
          <cell r="G35">
            <v>36125</v>
          </cell>
        </row>
        <row r="36">
          <cell r="C36" t="str">
            <v>71BX</v>
          </cell>
          <cell r="G36">
            <v>38250</v>
          </cell>
        </row>
        <row r="37">
          <cell r="C37" t="str">
            <v>31BX</v>
          </cell>
          <cell r="G37">
            <v>42812.5</v>
          </cell>
        </row>
        <row r="38">
          <cell r="C38" t="str">
            <v>41BX</v>
          </cell>
          <cell r="G38">
            <v>44937.5</v>
          </cell>
        </row>
        <row r="39">
          <cell r="C39" t="str">
            <v>21BY</v>
          </cell>
          <cell r="G39">
            <v>40187.5</v>
          </cell>
        </row>
        <row r="40">
          <cell r="C40" t="str">
            <v>51BY</v>
          </cell>
          <cell r="G40">
            <v>47687.5</v>
          </cell>
        </row>
        <row r="41">
          <cell r="C41" t="str">
            <v>21EA</v>
          </cell>
          <cell r="G41">
            <v>45750</v>
          </cell>
        </row>
        <row r="42">
          <cell r="C42" t="str">
            <v>51BX</v>
          </cell>
          <cell r="G42">
            <v>48937.5</v>
          </cell>
        </row>
        <row r="44">
          <cell r="C44" t="str">
            <v>21FF</v>
          </cell>
          <cell r="G44">
            <v>43250</v>
          </cell>
        </row>
        <row r="45">
          <cell r="C45" t="str">
            <v>28FF</v>
          </cell>
          <cell r="G45">
            <v>43250</v>
          </cell>
        </row>
        <row r="46">
          <cell r="C46" t="str">
            <v>51FF</v>
          </cell>
          <cell r="G46">
            <v>45625.3125</v>
          </cell>
        </row>
        <row r="47">
          <cell r="C47" t="str">
            <v>58FF</v>
          </cell>
          <cell r="G47">
            <v>45625</v>
          </cell>
        </row>
        <row r="48">
          <cell r="C48" t="str">
            <v>71FF</v>
          </cell>
          <cell r="G48">
            <v>48312.5</v>
          </cell>
        </row>
        <row r="49">
          <cell r="C49" t="str">
            <v>78FF</v>
          </cell>
          <cell r="G49">
            <v>48312.5</v>
          </cell>
        </row>
        <row r="50">
          <cell r="C50" t="str">
            <v>61FF</v>
          </cell>
          <cell r="G50">
            <v>49625</v>
          </cell>
        </row>
        <row r="51">
          <cell r="C51" t="str">
            <v>68FF</v>
          </cell>
          <cell r="G51">
            <v>49625</v>
          </cell>
        </row>
        <row r="52">
          <cell r="C52" t="str">
            <v>81FF</v>
          </cell>
          <cell r="G52">
            <v>52312.5</v>
          </cell>
        </row>
        <row r="53">
          <cell r="C53" t="str">
            <v>88FF</v>
          </cell>
          <cell r="G53">
            <v>52312.5</v>
          </cell>
        </row>
        <row r="54">
          <cell r="C54" t="str">
            <v>41FF</v>
          </cell>
          <cell r="G54">
            <v>70874.6875</v>
          </cell>
        </row>
        <row r="55">
          <cell r="C55" t="str">
            <v>48FF</v>
          </cell>
          <cell r="G55">
            <v>70875</v>
          </cell>
        </row>
        <row r="56">
          <cell r="C56" t="str">
            <v>11FU</v>
          </cell>
          <cell r="G56">
            <v>43562.5</v>
          </cell>
        </row>
        <row r="57">
          <cell r="C57" t="str">
            <v>18FU</v>
          </cell>
          <cell r="G57">
            <v>43562.5</v>
          </cell>
        </row>
        <row r="58">
          <cell r="C58" t="str">
            <v>21FU</v>
          </cell>
          <cell r="G58">
            <v>46187.5</v>
          </cell>
        </row>
        <row r="59">
          <cell r="C59" t="str">
            <v>28FU</v>
          </cell>
          <cell r="G59">
            <v>46187.5</v>
          </cell>
        </row>
        <row r="60">
          <cell r="C60" t="str">
            <v>31FU</v>
          </cell>
          <cell r="G60">
            <v>48687.5</v>
          </cell>
        </row>
        <row r="61">
          <cell r="C61" t="str">
            <v>38FU</v>
          </cell>
          <cell r="G61">
            <v>48687.5</v>
          </cell>
        </row>
        <row r="62">
          <cell r="C62" t="str">
            <v>41FU</v>
          </cell>
          <cell r="G62">
            <v>51375</v>
          </cell>
        </row>
        <row r="63">
          <cell r="C63" t="str">
            <v>48FU</v>
          </cell>
          <cell r="G63">
            <v>51375</v>
          </cell>
        </row>
        <row r="64">
          <cell r="C64" t="str">
            <v>51CD</v>
          </cell>
          <cell r="G64">
            <v>53437.5</v>
          </cell>
        </row>
        <row r="65">
          <cell r="C65" t="str">
            <v>58CD</v>
          </cell>
          <cell r="G65">
            <v>53437.5</v>
          </cell>
        </row>
        <row r="66">
          <cell r="C66" t="str">
            <v>51FU</v>
          </cell>
          <cell r="G66">
            <v>56187.5</v>
          </cell>
        </row>
        <row r="67">
          <cell r="C67" t="str">
            <v>58FU</v>
          </cell>
          <cell r="G67">
            <v>56187.5</v>
          </cell>
        </row>
        <row r="68">
          <cell r="C68" t="str">
            <v>61FU</v>
          </cell>
          <cell r="G68">
            <v>66562.5</v>
          </cell>
        </row>
        <row r="69">
          <cell r="C69" t="str">
            <v>68FU</v>
          </cell>
          <cell r="G69">
            <v>66500</v>
          </cell>
        </row>
        <row r="70">
          <cell r="C70" t="str">
            <v>11FS</v>
          </cell>
          <cell r="G70">
            <v>48687.5</v>
          </cell>
        </row>
        <row r="71">
          <cell r="C71" t="str">
            <v>18FS</v>
          </cell>
          <cell r="G71">
            <v>48687.5</v>
          </cell>
        </row>
        <row r="72">
          <cell r="C72" t="str">
            <v>21FS</v>
          </cell>
          <cell r="G72">
            <v>53437.5</v>
          </cell>
        </row>
        <row r="73">
          <cell r="C73" t="str">
            <v>28FS</v>
          </cell>
          <cell r="G73">
            <v>53437.5</v>
          </cell>
        </row>
        <row r="74">
          <cell r="C74" t="str">
            <v>31FS</v>
          </cell>
          <cell r="G74">
            <v>56187.5</v>
          </cell>
        </row>
        <row r="75">
          <cell r="C75" t="str">
            <v>38FS</v>
          </cell>
          <cell r="G75">
            <v>56187.5</v>
          </cell>
        </row>
        <row r="76">
          <cell r="C76" t="str">
            <v>51AY</v>
          </cell>
          <cell r="G76">
            <v>90000</v>
          </cell>
        </row>
        <row r="77">
          <cell r="C77" t="str">
            <v>31AY</v>
          </cell>
          <cell r="G77">
            <v>94250</v>
          </cell>
        </row>
        <row r="78">
          <cell r="C78" t="str">
            <v>61AY</v>
          </cell>
          <cell r="G78">
            <v>152875</v>
          </cell>
        </row>
        <row r="79">
          <cell r="C79" t="str">
            <v>41AY</v>
          </cell>
          <cell r="G79">
            <v>99062.5</v>
          </cell>
        </row>
        <row r="81">
          <cell r="C81" t="str">
            <v>11FY</v>
          </cell>
          <cell r="G81">
            <v>45062.5</v>
          </cell>
        </row>
        <row r="82">
          <cell r="C82" t="str">
            <v>21FY</v>
          </cell>
          <cell r="G82">
            <v>47500</v>
          </cell>
        </row>
        <row r="83">
          <cell r="C83" t="str">
            <v>61FY</v>
          </cell>
          <cell r="G83">
            <v>51500</v>
          </cell>
        </row>
        <row r="84">
          <cell r="C84" t="str">
            <v>71FY</v>
          </cell>
          <cell r="G84">
            <v>54187.5</v>
          </cell>
        </row>
        <row r="85">
          <cell r="C85" t="str">
            <v>81FY</v>
          </cell>
          <cell r="G85">
            <v>72750</v>
          </cell>
        </row>
        <row r="86">
          <cell r="C86" t="str">
            <v>81CE</v>
          </cell>
          <cell r="G86">
            <v>45375</v>
          </cell>
        </row>
        <row r="87">
          <cell r="C87" t="str">
            <v>11FZ</v>
          </cell>
          <cell r="G87">
            <v>48062.5</v>
          </cell>
        </row>
        <row r="88">
          <cell r="C88" t="str">
            <v>21FZ</v>
          </cell>
          <cell r="G88">
            <v>50562.5</v>
          </cell>
        </row>
        <row r="89">
          <cell r="C89" t="str">
            <v>31FZ</v>
          </cell>
          <cell r="G89">
            <v>53187.5</v>
          </cell>
        </row>
        <row r="90">
          <cell r="C90" t="str">
            <v>41FZ</v>
          </cell>
          <cell r="G90">
            <v>55312.5</v>
          </cell>
        </row>
        <row r="91">
          <cell r="C91" t="str">
            <v>51FZ</v>
          </cell>
          <cell r="G91">
            <v>58062.5</v>
          </cell>
        </row>
        <row r="92">
          <cell r="C92" t="str">
            <v>61FZ</v>
          </cell>
          <cell r="G92">
            <v>68375</v>
          </cell>
        </row>
        <row r="93">
          <cell r="C93" t="str">
            <v>41FY</v>
          </cell>
          <cell r="G93">
            <v>50562.5</v>
          </cell>
        </row>
        <row r="94">
          <cell r="C94" t="str">
            <v>51FY</v>
          </cell>
          <cell r="G94">
            <v>53187.5</v>
          </cell>
        </row>
        <row r="95">
          <cell r="C95" t="str">
            <v>81CY</v>
          </cell>
          <cell r="G95">
            <v>55312.5</v>
          </cell>
        </row>
        <row r="96">
          <cell r="C96" t="str">
            <v>71CY</v>
          </cell>
          <cell r="G96">
            <v>58062.5</v>
          </cell>
        </row>
        <row r="97">
          <cell r="C97" t="str">
            <v>11GB</v>
          </cell>
          <cell r="G97">
            <v>99937.5</v>
          </cell>
        </row>
        <row r="99">
          <cell r="C99" t="str">
            <v>11AP</v>
          </cell>
          <cell r="G99">
            <v>49375</v>
          </cell>
        </row>
        <row r="100">
          <cell r="C100" t="str">
            <v>41AP</v>
          </cell>
          <cell r="G100">
            <v>53750</v>
          </cell>
        </row>
        <row r="101">
          <cell r="C101" t="str">
            <v>51AP</v>
          </cell>
          <cell r="G101">
            <v>54812.5</v>
          </cell>
        </row>
        <row r="102">
          <cell r="C102" t="str">
            <v>71AP</v>
          </cell>
          <cell r="G102">
            <v>59187.5</v>
          </cell>
        </row>
        <row r="103">
          <cell r="C103" t="str">
            <v>81AP</v>
          </cell>
          <cell r="G103">
            <v>71062.5</v>
          </cell>
        </row>
        <row r="104">
          <cell r="C104" t="str">
            <v>11AR</v>
          </cell>
          <cell r="G104">
            <v>72000</v>
          </cell>
        </row>
        <row r="105">
          <cell r="C105" t="str">
            <v>11AS</v>
          </cell>
          <cell r="G105">
            <v>52125</v>
          </cell>
        </row>
        <row r="106">
          <cell r="C106" t="str">
            <v>21AS</v>
          </cell>
          <cell r="G106">
            <v>54812.5</v>
          </cell>
        </row>
        <row r="107">
          <cell r="C107" t="str">
            <v>41AS</v>
          </cell>
          <cell r="G107">
            <v>62000</v>
          </cell>
        </row>
        <row r="108">
          <cell r="C108" t="str">
            <v>51AS</v>
          </cell>
          <cell r="G108">
            <v>72875</v>
          </cell>
        </row>
        <row r="109">
          <cell r="C109" t="str">
            <v>51AZ</v>
          </cell>
          <cell r="G109">
            <v>91500</v>
          </cell>
        </row>
        <row r="110">
          <cell r="C110" t="str">
            <v>31AZ</v>
          </cell>
          <cell r="G110">
            <v>95750</v>
          </cell>
        </row>
        <row r="111">
          <cell r="C111" t="str">
            <v>41AZ</v>
          </cell>
          <cell r="G111">
            <v>100562.5</v>
          </cell>
        </row>
        <row r="113">
          <cell r="C113" t="str">
            <v>11AT</v>
          </cell>
          <cell r="G113">
            <v>56375</v>
          </cell>
        </row>
        <row r="114">
          <cell r="C114" t="str">
            <v>21AT</v>
          </cell>
          <cell r="G114">
            <v>61750</v>
          </cell>
        </row>
        <row r="115">
          <cell r="C115" t="str">
            <v>41AT</v>
          </cell>
          <cell r="G115">
            <v>63937.5</v>
          </cell>
        </row>
        <row r="116">
          <cell r="C116" t="str">
            <v>51AT</v>
          </cell>
          <cell r="G116">
            <v>78437.5</v>
          </cell>
        </row>
        <row r="117">
          <cell r="C117" t="str">
            <v>61AT</v>
          </cell>
          <cell r="G117">
            <v>79000</v>
          </cell>
        </row>
        <row r="118">
          <cell r="C118" t="str">
            <v>11AU</v>
          </cell>
          <cell r="G118">
            <v>59125</v>
          </cell>
        </row>
        <row r="119">
          <cell r="C119" t="str">
            <v>21AU</v>
          </cell>
          <cell r="G119">
            <v>68062.5</v>
          </cell>
        </row>
        <row r="120">
          <cell r="C120" t="str">
            <v>31AU</v>
          </cell>
          <cell r="G120">
            <v>79375</v>
          </cell>
        </row>
        <row r="121">
          <cell r="C121" t="str">
            <v>31BA</v>
          </cell>
          <cell r="G121">
            <v>105500</v>
          </cell>
        </row>
        <row r="123">
          <cell r="C123" t="str">
            <v>11AV</v>
          </cell>
          <cell r="G123">
            <v>49375</v>
          </cell>
        </row>
        <row r="124">
          <cell r="C124" t="str">
            <v>61AV</v>
          </cell>
          <cell r="G124">
            <v>54812.5</v>
          </cell>
        </row>
        <row r="125">
          <cell r="C125" t="str">
            <v>71AV</v>
          </cell>
          <cell r="G125">
            <v>57437.5</v>
          </cell>
        </row>
        <row r="126">
          <cell r="C126" t="str">
            <v>61AW</v>
          </cell>
          <cell r="G126">
            <v>69312.5</v>
          </cell>
        </row>
        <row r="127">
          <cell r="C127" t="str">
            <v>11AW</v>
          </cell>
          <cell r="G127">
            <v>72000</v>
          </cell>
        </row>
        <row r="128">
          <cell r="C128" t="str">
            <v>21AX</v>
          </cell>
          <cell r="G128">
            <v>52125</v>
          </cell>
        </row>
        <row r="129">
          <cell r="C129" t="str">
            <v>31AX</v>
          </cell>
          <cell r="G129">
            <v>54812.5</v>
          </cell>
        </row>
        <row r="130">
          <cell r="C130" t="str">
            <v>51AX</v>
          </cell>
          <cell r="G130">
            <v>62000</v>
          </cell>
        </row>
        <row r="131">
          <cell r="C131" t="str">
            <v>41AW</v>
          </cell>
          <cell r="G131">
            <v>50187.5</v>
          </cell>
        </row>
        <row r="132">
          <cell r="C132" t="str">
            <v>71AW</v>
          </cell>
          <cell r="G132">
            <v>58312.5</v>
          </cell>
        </row>
        <row r="133">
          <cell r="C133" t="str">
            <v>31AW</v>
          </cell>
          <cell r="G133">
            <v>69312.5</v>
          </cell>
        </row>
        <row r="135">
          <cell r="C135" t="str">
            <v>HF11</v>
          </cell>
          <cell r="G135">
            <v>50875</v>
          </cell>
        </row>
        <row r="136">
          <cell r="C136" t="str">
            <v>HF31</v>
          </cell>
          <cell r="G136">
            <v>60562.5</v>
          </cell>
        </row>
        <row r="137">
          <cell r="C137" t="str">
            <v>HF51</v>
          </cell>
          <cell r="G137">
            <v>69625</v>
          </cell>
        </row>
        <row r="139">
          <cell r="C139" t="str">
            <v>11FJ</v>
          </cell>
          <cell r="G139">
            <v>60875</v>
          </cell>
        </row>
        <row r="140">
          <cell r="C140" t="str">
            <v>11FL</v>
          </cell>
          <cell r="G140">
            <v>63062.5</v>
          </cell>
        </row>
        <row r="141">
          <cell r="C141" t="str">
            <v>21FL</v>
          </cell>
          <cell r="G141">
            <v>65812.5</v>
          </cell>
        </row>
        <row r="142">
          <cell r="C142" t="str">
            <v>31FK</v>
          </cell>
          <cell r="G142">
            <v>73750</v>
          </cell>
        </row>
        <row r="143">
          <cell r="C143" t="str">
            <v>41FK</v>
          </cell>
          <cell r="G143">
            <v>104562.5</v>
          </cell>
        </row>
        <row r="145">
          <cell r="C145" t="str">
            <v>11BM</v>
          </cell>
          <cell r="G145">
            <v>59750</v>
          </cell>
        </row>
        <row r="146">
          <cell r="C146" t="str">
            <v>31BM</v>
          </cell>
          <cell r="G146">
            <v>64125</v>
          </cell>
        </row>
        <row r="147">
          <cell r="C147" t="str">
            <v>51BM</v>
          </cell>
          <cell r="G147">
            <v>66937.5</v>
          </cell>
        </row>
        <row r="148">
          <cell r="C148" t="str">
            <v>71BM</v>
          </cell>
          <cell r="G148">
            <v>72250</v>
          </cell>
        </row>
        <row r="149">
          <cell r="C149" t="str">
            <v>11BN</v>
          </cell>
          <cell r="G149">
            <v>58437.5</v>
          </cell>
        </row>
        <row r="150">
          <cell r="C150" t="str">
            <v>31BN</v>
          </cell>
          <cell r="G150">
            <v>61500</v>
          </cell>
        </row>
        <row r="151">
          <cell r="C151" t="str">
            <v>51BN</v>
          </cell>
          <cell r="G151">
            <v>64312.5</v>
          </cell>
        </row>
        <row r="152">
          <cell r="C152" t="str">
            <v>11AJ</v>
          </cell>
          <cell r="G152">
            <v>68812.5</v>
          </cell>
        </row>
        <row r="153">
          <cell r="C153" t="str">
            <v>31AJ</v>
          </cell>
          <cell r="G153">
            <v>71625</v>
          </cell>
        </row>
        <row r="154">
          <cell r="C154" t="str">
            <v>51AJ</v>
          </cell>
          <cell r="G154">
            <v>77875</v>
          </cell>
        </row>
        <row r="155">
          <cell r="C155" t="str">
            <v>11CG</v>
          </cell>
          <cell r="G155">
            <v>66625</v>
          </cell>
        </row>
        <row r="156">
          <cell r="C156" t="str">
            <v>31CG</v>
          </cell>
          <cell r="G156">
            <v>69375</v>
          </cell>
        </row>
        <row r="158">
          <cell r="C158" t="str">
            <v>21BP</v>
          </cell>
          <cell r="G158">
            <v>72437.5</v>
          </cell>
        </row>
        <row r="159">
          <cell r="C159" t="str">
            <v>41BP</v>
          </cell>
          <cell r="G159">
            <v>77750</v>
          </cell>
        </row>
        <row r="160">
          <cell r="C160" t="str">
            <v>61BP</v>
          </cell>
          <cell r="G160">
            <v>80562.5</v>
          </cell>
        </row>
        <row r="161">
          <cell r="C161" t="str">
            <v>JY81</v>
          </cell>
          <cell r="G161">
            <v>69812.5</v>
          </cell>
        </row>
        <row r="162">
          <cell r="C162" t="str">
            <v>JY01</v>
          </cell>
          <cell r="G162">
            <v>72625</v>
          </cell>
        </row>
        <row r="163">
          <cell r="C163" t="str">
            <v>JY21</v>
          </cell>
          <cell r="G163">
            <v>77125</v>
          </cell>
        </row>
        <row r="164">
          <cell r="C164" t="str">
            <v>JY41</v>
          </cell>
          <cell r="G164">
            <v>79937.5</v>
          </cell>
        </row>
        <row r="165">
          <cell r="C165" t="str">
            <v>JY61</v>
          </cell>
          <cell r="G165">
            <v>86187.5</v>
          </cell>
        </row>
        <row r="167">
          <cell r="C167" t="str">
            <v>21EJ</v>
          </cell>
          <cell r="G167">
            <v>118687.5</v>
          </cell>
        </row>
        <row r="168">
          <cell r="C168" t="str">
            <v>41EH</v>
          </cell>
          <cell r="G168">
            <v>129812.50000000001</v>
          </cell>
        </row>
        <row r="169">
          <cell r="C169" t="str">
            <v>51EH</v>
          </cell>
          <cell r="G169">
            <v>154250.00000000003</v>
          </cell>
        </row>
        <row r="170">
          <cell r="C170" t="str">
            <v>41EJ</v>
          </cell>
          <cell r="G170">
            <v>118562.5</v>
          </cell>
        </row>
        <row r="171">
          <cell r="C171" t="str">
            <v>51EJ</v>
          </cell>
          <cell r="G171">
            <v>142687.5</v>
          </cell>
        </row>
        <row r="172">
          <cell r="C172" t="str">
            <v>81EH</v>
          </cell>
          <cell r="G172">
            <v>186625</v>
          </cell>
        </row>
        <row r="174">
          <cell r="C174" t="str">
            <v>AE21</v>
          </cell>
          <cell r="G174">
            <v>109187.5</v>
          </cell>
        </row>
        <row r="175">
          <cell r="C175" t="str">
            <v>AE41</v>
          </cell>
          <cell r="G175">
            <v>113000</v>
          </cell>
        </row>
        <row r="176">
          <cell r="C176" t="str">
            <v>BC41</v>
          </cell>
          <cell r="G176">
            <v>139125</v>
          </cell>
        </row>
        <row r="177">
          <cell r="C177" t="str">
            <v>BC61</v>
          </cell>
          <cell r="G177">
            <v>116937.5</v>
          </cell>
        </row>
        <row r="178">
          <cell r="C178" t="str">
            <v>AE01</v>
          </cell>
          <cell r="G178">
            <v>167750</v>
          </cell>
        </row>
        <row r="180">
          <cell r="C180" t="str">
            <v>DZ21</v>
          </cell>
          <cell r="G180">
            <v>117812.5</v>
          </cell>
        </row>
        <row r="181">
          <cell r="C181" t="str">
            <v>DZ41</v>
          </cell>
          <cell r="G181">
            <v>121625</v>
          </cell>
        </row>
        <row r="182">
          <cell r="C182" t="str">
            <v>FY41</v>
          </cell>
          <cell r="G182">
            <v>147750</v>
          </cell>
        </row>
        <row r="183">
          <cell r="C183" t="str">
            <v>FY61</v>
          </cell>
          <cell r="G183">
            <v>125562.5</v>
          </cell>
        </row>
        <row r="184">
          <cell r="C184" t="str">
            <v>DZ01</v>
          </cell>
          <cell r="G184">
            <v>176375</v>
          </cell>
        </row>
        <row r="186">
          <cell r="C186" t="str">
            <v>GV21</v>
          </cell>
          <cell r="G186">
            <v>105875</v>
          </cell>
        </row>
        <row r="187">
          <cell r="C187" t="str">
            <v>GV41</v>
          </cell>
          <cell r="G187">
            <v>109687.5</v>
          </cell>
        </row>
        <row r="188">
          <cell r="C188" t="str">
            <v>GV81</v>
          </cell>
          <cell r="G188">
            <v>135812.5</v>
          </cell>
        </row>
        <row r="189">
          <cell r="C189" t="str">
            <v>GW01</v>
          </cell>
          <cell r="G189">
            <v>113625</v>
          </cell>
        </row>
        <row r="190">
          <cell r="C190" t="str">
            <v>GV01</v>
          </cell>
          <cell r="G190">
            <v>164437.5</v>
          </cell>
        </row>
        <row r="192">
          <cell r="C192" t="str">
            <v>11EE</v>
          </cell>
          <cell r="G192">
            <v>40125</v>
          </cell>
        </row>
        <row r="193">
          <cell r="C193" t="str">
            <v>31EE</v>
          </cell>
          <cell r="G193">
            <v>42250</v>
          </cell>
        </row>
        <row r="194">
          <cell r="C194" t="str">
            <v>61EE</v>
          </cell>
          <cell r="G194">
            <v>48750</v>
          </cell>
        </row>
        <row r="195">
          <cell r="C195" t="str">
            <v>11EG</v>
          </cell>
          <cell r="G195">
            <v>41750</v>
          </cell>
        </row>
        <row r="196">
          <cell r="C196" t="str">
            <v>41EG</v>
          </cell>
          <cell r="G196">
            <v>45000</v>
          </cell>
        </row>
        <row r="197">
          <cell r="C197" t="str">
            <v>51EG</v>
          </cell>
          <cell r="G197">
            <v>48437.5</v>
          </cell>
        </row>
        <row r="198">
          <cell r="C198" t="str">
            <v>21EF</v>
          </cell>
          <cell r="G198">
            <v>48062.5</v>
          </cell>
        </row>
        <row r="199">
          <cell r="C199" t="str">
            <v>31EF</v>
          </cell>
          <cell r="G199">
            <v>50562.5</v>
          </cell>
        </row>
        <row r="200">
          <cell r="C200" t="str">
            <v>61EF</v>
          </cell>
          <cell r="G200">
            <v>54000</v>
          </cell>
        </row>
        <row r="202">
          <cell r="C202" t="str">
            <v>YH11</v>
          </cell>
          <cell r="G202">
            <v>35125</v>
          </cell>
        </row>
        <row r="203">
          <cell r="C203" t="str">
            <v>YH31</v>
          </cell>
          <cell r="G203">
            <v>41062.5</v>
          </cell>
        </row>
        <row r="204">
          <cell r="C204" t="str">
            <v>YH51</v>
          </cell>
          <cell r="G204">
            <v>43250</v>
          </cell>
        </row>
        <row r="205">
          <cell r="C205" t="str">
            <v>YN11</v>
          </cell>
          <cell r="G205">
            <v>59562.5</v>
          </cell>
        </row>
        <row r="206">
          <cell r="C206" t="str">
            <v>YK11</v>
          </cell>
          <cell r="G206">
            <v>36937.5</v>
          </cell>
        </row>
        <row r="207">
          <cell r="C207" t="str">
            <v>YK51</v>
          </cell>
          <cell r="G207">
            <v>38500</v>
          </cell>
        </row>
        <row r="208">
          <cell r="C208" t="str">
            <v>YK71</v>
          </cell>
          <cell r="G208">
            <v>42937.5</v>
          </cell>
        </row>
        <row r="209">
          <cell r="C209" t="str">
            <v>YK91</v>
          </cell>
          <cell r="G209">
            <v>43937.5</v>
          </cell>
        </row>
        <row r="210">
          <cell r="C210" t="str">
            <v>YL11</v>
          </cell>
          <cell r="G210">
            <v>46187.5</v>
          </cell>
        </row>
        <row r="211">
          <cell r="C211" t="str">
            <v>YN51</v>
          </cell>
          <cell r="G211">
            <v>48437.5</v>
          </cell>
        </row>
        <row r="212">
          <cell r="C212" t="str">
            <v>YN91</v>
          </cell>
          <cell r="G212">
            <v>48687.5</v>
          </cell>
        </row>
        <row r="214">
          <cell r="C214" t="str">
            <v>21DP</v>
          </cell>
          <cell r="G214">
            <v>55437.5</v>
          </cell>
        </row>
        <row r="215">
          <cell r="C215" t="str">
            <v>25DP</v>
          </cell>
          <cell r="G215">
            <v>55437.5</v>
          </cell>
        </row>
        <row r="216">
          <cell r="C216" t="str">
            <v>51DP</v>
          </cell>
          <cell r="G216">
            <v>62687.5</v>
          </cell>
        </row>
        <row r="217">
          <cell r="C217" t="str">
            <v>55DP</v>
          </cell>
          <cell r="G217">
            <v>62687.5</v>
          </cell>
        </row>
        <row r="218">
          <cell r="C218" t="str">
            <v>81DP</v>
          </cell>
          <cell r="G218">
            <v>78562.5</v>
          </cell>
        </row>
        <row r="219">
          <cell r="C219" t="str">
            <v>85DP</v>
          </cell>
          <cell r="G219">
            <v>78562.5</v>
          </cell>
        </row>
        <row r="220">
          <cell r="C220" t="str">
            <v>51BZ</v>
          </cell>
          <cell r="G220">
            <v>55750</v>
          </cell>
        </row>
        <row r="221">
          <cell r="C221" t="str">
            <v>55BZ</v>
          </cell>
          <cell r="G221">
            <v>55750</v>
          </cell>
        </row>
        <row r="222">
          <cell r="C222" t="str">
            <v>11BZ</v>
          </cell>
          <cell r="G222">
            <v>58125</v>
          </cell>
        </row>
        <row r="223">
          <cell r="C223" t="str">
            <v>15BZ</v>
          </cell>
          <cell r="G223">
            <v>58125</v>
          </cell>
        </row>
        <row r="224">
          <cell r="C224" t="str">
            <v>81BZ</v>
          </cell>
          <cell r="G224">
            <v>65500</v>
          </cell>
        </row>
        <row r="225">
          <cell r="C225" t="str">
            <v>85BZ</v>
          </cell>
          <cell r="G225">
            <v>65500</v>
          </cell>
        </row>
        <row r="226">
          <cell r="C226" t="str">
            <v>21DN</v>
          </cell>
          <cell r="G226">
            <v>79250</v>
          </cell>
        </row>
        <row r="227">
          <cell r="C227" t="str">
            <v>25DN</v>
          </cell>
          <cell r="G227">
            <v>79250</v>
          </cell>
        </row>
        <row r="228">
          <cell r="C228" t="str">
            <v>61DP</v>
          </cell>
          <cell r="G228">
            <v>65250</v>
          </cell>
        </row>
        <row r="229">
          <cell r="C229" t="str">
            <v>11EC</v>
          </cell>
          <cell r="G229">
            <v>100000</v>
          </cell>
        </row>
        <row r="231">
          <cell r="C231" t="str">
            <v>41DU</v>
          </cell>
          <cell r="G231">
            <v>72062.5</v>
          </cell>
        </row>
        <row r="233">
          <cell r="C233" t="str">
            <v>11DT</v>
          </cell>
          <cell r="G233">
            <v>59312.5</v>
          </cell>
        </row>
        <row r="234">
          <cell r="C234" t="str">
            <v>31DT</v>
          </cell>
          <cell r="G234">
            <v>66562.5</v>
          </cell>
        </row>
        <row r="235">
          <cell r="C235" t="str">
            <v>41DT</v>
          </cell>
          <cell r="G235">
            <v>80375</v>
          </cell>
        </row>
        <row r="236">
          <cell r="C236" t="str">
            <v>31CA</v>
          </cell>
          <cell r="G236">
            <v>61937.5</v>
          </cell>
        </row>
        <row r="237">
          <cell r="C237" t="str">
            <v>61CA</v>
          </cell>
          <cell r="G237">
            <v>69437.5</v>
          </cell>
        </row>
        <row r="238">
          <cell r="C238" t="str">
            <v>81CA</v>
          </cell>
          <cell r="G238">
            <v>81000</v>
          </cell>
        </row>
        <row r="239">
          <cell r="C239" t="str">
            <v>21EC</v>
          </cell>
          <cell r="G239">
            <v>101687.5</v>
          </cell>
        </row>
        <row r="241">
          <cell r="C241" t="str">
            <v>21EU</v>
          </cell>
          <cell r="G241">
            <v>89375</v>
          </cell>
        </row>
        <row r="242">
          <cell r="C242" t="str">
            <v>31EU</v>
          </cell>
          <cell r="G242">
            <v>113125</v>
          </cell>
        </row>
        <row r="243">
          <cell r="C243" t="str">
            <v>11EV</v>
          </cell>
          <cell r="G243">
            <v>88125</v>
          </cell>
        </row>
        <row r="244">
          <cell r="C244" t="str">
            <v>21EV</v>
          </cell>
          <cell r="G244">
            <v>93125</v>
          </cell>
        </row>
        <row r="245">
          <cell r="C245" t="str">
            <v>41EU</v>
          </cell>
          <cell r="G245">
            <v>98625</v>
          </cell>
        </row>
        <row r="246">
          <cell r="C246" t="str">
            <v>11ET</v>
          </cell>
          <cell r="G246">
            <v>157500</v>
          </cell>
        </row>
        <row r="248">
          <cell r="C248" t="str">
            <v>31EX</v>
          </cell>
          <cell r="G248">
            <v>94375</v>
          </cell>
        </row>
        <row r="249">
          <cell r="C249" t="str">
            <v>41EX</v>
          </cell>
          <cell r="G249">
            <v>116312.5</v>
          </cell>
        </row>
        <row r="250">
          <cell r="C250" t="str">
            <v>11EY</v>
          </cell>
          <cell r="G250">
            <v>93125</v>
          </cell>
        </row>
        <row r="251">
          <cell r="C251" t="str">
            <v>21EY</v>
          </cell>
          <cell r="G251">
            <v>98125</v>
          </cell>
        </row>
        <row r="252">
          <cell r="C252" t="str">
            <v>21ET</v>
          </cell>
          <cell r="G252">
            <v>160687.5</v>
          </cell>
        </row>
        <row r="254">
          <cell r="C254" t="str">
            <v>21EM</v>
          </cell>
          <cell r="G254">
            <v>104375</v>
          </cell>
        </row>
        <row r="255">
          <cell r="C255" t="str">
            <v>31EM</v>
          </cell>
          <cell r="G255">
            <v>133812.5</v>
          </cell>
        </row>
        <row r="256">
          <cell r="C256" t="str">
            <v>21EN</v>
          </cell>
          <cell r="G256">
            <v>106875</v>
          </cell>
        </row>
        <row r="258">
          <cell r="C258" t="str">
            <v>21CS</v>
          </cell>
          <cell r="G258">
            <v>181312.5</v>
          </cell>
        </row>
        <row r="259">
          <cell r="C259" t="str">
            <v>31CS</v>
          </cell>
          <cell r="G259">
            <v>207937.5</v>
          </cell>
        </row>
        <row r="264">
          <cell r="C264" t="str">
            <v>11CF</v>
          </cell>
          <cell r="G264">
            <v>84500</v>
          </cell>
        </row>
        <row r="265">
          <cell r="C265" t="str">
            <v>21CF</v>
          </cell>
          <cell r="G265">
            <v>110562.5</v>
          </cell>
        </row>
        <row r="266">
          <cell r="C266" t="str">
            <v>31CF</v>
          </cell>
          <cell r="G266">
            <v>138687.5</v>
          </cell>
        </row>
        <row r="271">
          <cell r="C271" t="str">
            <v>11DH</v>
          </cell>
        </row>
        <row r="272">
          <cell r="C272" t="str">
            <v>21DH</v>
          </cell>
        </row>
        <row r="273">
          <cell r="C273" t="str">
            <v>31DH</v>
          </cell>
          <cell r="G273">
            <v>25000</v>
          </cell>
        </row>
        <row r="274">
          <cell r="C274" t="str">
            <v>51DH</v>
          </cell>
          <cell r="G274">
            <v>31562.5</v>
          </cell>
        </row>
        <row r="275">
          <cell r="C275" t="str">
            <v>71DH</v>
          </cell>
          <cell r="G275">
            <v>39062.5</v>
          </cell>
        </row>
        <row r="276">
          <cell r="C276" t="str">
            <v>11DJ</v>
          </cell>
          <cell r="G276">
            <v>36312.5</v>
          </cell>
        </row>
        <row r="278">
          <cell r="C278" t="str">
            <v>11DK</v>
          </cell>
        </row>
        <row r="279">
          <cell r="C279" t="str">
            <v>21DK</v>
          </cell>
        </row>
        <row r="280">
          <cell r="C280" t="str">
            <v>31DK</v>
          </cell>
          <cell r="G280">
            <v>25875</v>
          </cell>
        </row>
        <row r="281">
          <cell r="C281" t="str">
            <v>51DK</v>
          </cell>
          <cell r="G281">
            <v>32375</v>
          </cell>
        </row>
        <row r="283">
          <cell r="C283" t="str">
            <v>LV11</v>
          </cell>
        </row>
        <row r="284">
          <cell r="C284" t="str">
            <v>LV31</v>
          </cell>
          <cell r="G284">
            <v>32812.5</v>
          </cell>
        </row>
        <row r="285">
          <cell r="C285" t="str">
            <v>LV71</v>
          </cell>
          <cell r="G285">
            <v>37687.5</v>
          </cell>
        </row>
        <row r="286">
          <cell r="C286" t="str">
            <v>XJ11</v>
          </cell>
        </row>
        <row r="287">
          <cell r="C287" t="str">
            <v>JZ91</v>
          </cell>
          <cell r="G287">
            <v>51750</v>
          </cell>
        </row>
        <row r="288">
          <cell r="C288" t="str">
            <v>31BB</v>
          </cell>
        </row>
        <row r="289">
          <cell r="C289" t="str">
            <v>71BB</v>
          </cell>
          <cell r="G289">
            <v>35687.5</v>
          </cell>
        </row>
        <row r="290">
          <cell r="C290" t="str">
            <v>31BC</v>
          </cell>
        </row>
        <row r="291">
          <cell r="C291" t="str">
            <v>51BC</v>
          </cell>
        </row>
        <row r="293">
          <cell r="C293" t="str">
            <v>11DL</v>
          </cell>
        </row>
        <row r="294">
          <cell r="C294" t="str">
            <v>21DL</v>
          </cell>
          <cell r="G294">
            <v>29875</v>
          </cell>
        </row>
        <row r="295">
          <cell r="C295" t="str">
            <v>41DL</v>
          </cell>
          <cell r="G295">
            <v>36375</v>
          </cell>
        </row>
        <row r="296">
          <cell r="C296" t="str">
            <v>61DL</v>
          </cell>
          <cell r="G296">
            <v>43687.5</v>
          </cell>
        </row>
        <row r="298">
          <cell r="C298" t="str">
            <v>11BR</v>
          </cell>
        </row>
        <row r="299">
          <cell r="C299" t="str">
            <v>21BR</v>
          </cell>
          <cell r="G299">
            <v>32312.5</v>
          </cell>
        </row>
        <row r="300">
          <cell r="C300" t="str">
            <v>41BR</v>
          </cell>
          <cell r="G300">
            <v>35187.5</v>
          </cell>
        </row>
        <row r="301">
          <cell r="C301" t="str">
            <v>51BR</v>
          </cell>
          <cell r="G301">
            <v>39250</v>
          </cell>
        </row>
        <row r="302">
          <cell r="C302" t="str">
            <v>81BR</v>
          </cell>
          <cell r="G302">
            <v>41312.5</v>
          </cell>
        </row>
        <row r="303">
          <cell r="C303" t="str">
            <v>31BS</v>
          </cell>
          <cell r="G303">
            <v>49312.5</v>
          </cell>
        </row>
        <row r="304">
          <cell r="C304" t="str">
            <v>21BT</v>
          </cell>
        </row>
        <row r="305">
          <cell r="C305" t="str">
            <v>41BT</v>
          </cell>
          <cell r="G305">
            <v>36062.5</v>
          </cell>
        </row>
        <row r="306">
          <cell r="C306" t="str">
            <v>61BT</v>
          </cell>
          <cell r="G306">
            <v>38937.5</v>
          </cell>
        </row>
        <row r="307">
          <cell r="C307" t="str">
            <v>81BT</v>
          </cell>
          <cell r="G307">
            <v>41687.5</v>
          </cell>
        </row>
        <row r="308">
          <cell r="C308" t="str">
            <v>21BU</v>
          </cell>
          <cell r="G308">
            <v>43875</v>
          </cell>
        </row>
        <row r="309">
          <cell r="C309" t="str">
            <v>21BS</v>
          </cell>
          <cell r="G309">
            <v>46687.5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6"/>
  <sheetViews>
    <sheetView tabSelected="1" zoomScale="85" zoomScaleNormal="85" workbookViewId="0">
      <pane ySplit="1" topLeftCell="A2" activePane="bottomLeft" state="frozen"/>
      <selection pane="bottomLeft" activeCell="K82" sqref="K82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8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72" t="s">
        <v>253</v>
      </c>
      <c r="B3" s="473"/>
      <c r="C3" s="473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 s="270" customFormat="1">
      <c r="A4" s="373" t="s">
        <v>53</v>
      </c>
      <c r="B4" s="386" t="s">
        <v>381</v>
      </c>
      <c r="C4" s="386" t="s">
        <v>382</v>
      </c>
      <c r="D4" s="386" t="s">
        <v>124</v>
      </c>
      <c r="E4" s="377" t="s">
        <v>49</v>
      </c>
      <c r="F4" s="377" t="s">
        <v>50</v>
      </c>
      <c r="G4" s="387">
        <v>5</v>
      </c>
      <c r="H4" s="377" t="s">
        <v>28</v>
      </c>
      <c r="I4" s="387">
        <v>1499</v>
      </c>
      <c r="J4" s="387">
        <v>80</v>
      </c>
      <c r="K4" s="378">
        <v>201547.875</v>
      </c>
      <c r="L4" s="305">
        <v>26750</v>
      </c>
      <c r="M4" s="379" t="s">
        <v>895</v>
      </c>
      <c r="N4" s="380" t="s">
        <v>87</v>
      </c>
      <c r="O4" s="381" t="s">
        <v>383</v>
      </c>
      <c r="P4" s="268"/>
      <c r="Q4" s="268"/>
      <c r="R4" s="268"/>
      <c r="S4" s="268"/>
      <c r="T4" s="268"/>
      <c r="U4" s="268"/>
      <c r="V4" s="268"/>
      <c r="W4" s="268"/>
      <c r="X4" s="268"/>
      <c r="Y4" s="268">
        <v>6</v>
      </c>
      <c r="Z4" s="268"/>
      <c r="AA4" s="268"/>
      <c r="AB4" s="268"/>
      <c r="AC4" s="268"/>
      <c r="AD4" s="268"/>
      <c r="AE4" s="269"/>
      <c r="AF4" s="269"/>
      <c r="AG4" s="269"/>
      <c r="AH4" s="269"/>
      <c r="AI4" s="269"/>
      <c r="AJ4" s="388"/>
    </row>
    <row r="5" spans="1:36" s="270" customFormat="1">
      <c r="A5" s="373" t="s">
        <v>53</v>
      </c>
      <c r="B5" s="386" t="s">
        <v>215</v>
      </c>
      <c r="C5" s="386" t="s">
        <v>151</v>
      </c>
      <c r="D5" s="386" t="s">
        <v>124</v>
      </c>
      <c r="E5" s="377" t="s">
        <v>49</v>
      </c>
      <c r="F5" s="377" t="s">
        <v>50</v>
      </c>
      <c r="G5" s="387">
        <v>5</v>
      </c>
      <c r="H5" s="377" t="s">
        <v>28</v>
      </c>
      <c r="I5" s="387">
        <v>1499</v>
      </c>
      <c r="J5" s="387">
        <v>100</v>
      </c>
      <c r="K5" s="378">
        <v>226976.8125</v>
      </c>
      <c r="L5" s="305">
        <v>30125</v>
      </c>
      <c r="M5" s="379" t="s">
        <v>895</v>
      </c>
      <c r="N5" s="380" t="s">
        <v>87</v>
      </c>
      <c r="O5" s="381" t="s">
        <v>216</v>
      </c>
      <c r="P5" s="268"/>
      <c r="Q5" s="268"/>
      <c r="R5" s="268"/>
      <c r="S5" s="268"/>
      <c r="T5" s="268"/>
      <c r="U5" s="268"/>
      <c r="V5" s="268"/>
      <c r="W5" s="268"/>
      <c r="X5" s="268"/>
      <c r="Y5" s="268">
        <v>6</v>
      </c>
      <c r="Z5" s="268"/>
      <c r="AA5" s="268"/>
      <c r="AB5" s="268"/>
      <c r="AC5" s="268"/>
      <c r="AD5" s="268"/>
      <c r="AE5" s="269"/>
      <c r="AF5" s="269"/>
      <c r="AG5" s="269"/>
      <c r="AH5" s="269"/>
      <c r="AI5" s="269"/>
      <c r="AJ5" s="388"/>
    </row>
    <row r="6" spans="1:36" s="270" customFormat="1">
      <c r="A6" s="373" t="s">
        <v>53</v>
      </c>
      <c r="B6" s="386" t="s">
        <v>384</v>
      </c>
      <c r="C6" s="386" t="s">
        <v>385</v>
      </c>
      <c r="D6" s="386" t="s">
        <v>124</v>
      </c>
      <c r="E6" s="377" t="s">
        <v>42</v>
      </c>
      <c r="F6" s="377" t="s">
        <v>43</v>
      </c>
      <c r="G6" s="387">
        <v>5</v>
      </c>
      <c r="H6" s="377" t="s">
        <v>28</v>
      </c>
      <c r="I6" s="387">
        <v>1998</v>
      </c>
      <c r="J6" s="387">
        <v>131</v>
      </c>
      <c r="K6" s="378">
        <v>274067.4375</v>
      </c>
      <c r="L6" s="305">
        <v>36375</v>
      </c>
      <c r="M6" s="379" t="s">
        <v>895</v>
      </c>
      <c r="N6" s="380" t="s">
        <v>548</v>
      </c>
      <c r="O6" s="381" t="s">
        <v>386</v>
      </c>
      <c r="P6" s="268"/>
      <c r="Q6" s="268"/>
      <c r="R6" s="268"/>
      <c r="S6" s="268"/>
      <c r="T6" s="268"/>
      <c r="U6" s="268"/>
      <c r="V6" s="268"/>
      <c r="W6" s="268"/>
      <c r="X6" s="268"/>
      <c r="Y6" s="268">
        <v>6</v>
      </c>
      <c r="Z6" s="268"/>
      <c r="AA6" s="268"/>
      <c r="AB6" s="268"/>
      <c r="AC6" s="268"/>
      <c r="AD6" s="268"/>
      <c r="AE6" s="269"/>
      <c r="AF6" s="269"/>
      <c r="AG6" s="269"/>
      <c r="AH6" s="269"/>
      <c r="AI6" s="269"/>
      <c r="AJ6" s="388"/>
    </row>
    <row r="7" spans="1:36" s="270" customFormat="1">
      <c r="A7" s="373" t="s">
        <v>53</v>
      </c>
      <c r="B7" s="386" t="s">
        <v>387</v>
      </c>
      <c r="C7" s="386" t="s">
        <v>388</v>
      </c>
      <c r="D7" s="386" t="s">
        <v>124</v>
      </c>
      <c r="E7" s="377" t="s">
        <v>42</v>
      </c>
      <c r="F7" s="377" t="s">
        <v>43</v>
      </c>
      <c r="G7" s="387">
        <v>5</v>
      </c>
      <c r="H7" s="377" t="s">
        <v>28</v>
      </c>
      <c r="I7" s="387">
        <v>1998</v>
      </c>
      <c r="J7" s="387">
        <v>195</v>
      </c>
      <c r="K7" s="378">
        <v>339994.3125</v>
      </c>
      <c r="L7" s="305">
        <v>45125</v>
      </c>
      <c r="M7" s="379" t="s">
        <v>895</v>
      </c>
      <c r="N7" s="380" t="s">
        <v>162</v>
      </c>
      <c r="O7" s="381" t="s">
        <v>389</v>
      </c>
      <c r="P7" s="268"/>
      <c r="Q7" s="268"/>
      <c r="R7" s="268"/>
      <c r="S7" s="268"/>
      <c r="T7" s="268"/>
      <c r="U7" s="268"/>
      <c r="V7" s="268"/>
      <c r="W7" s="268"/>
      <c r="X7" s="268"/>
      <c r="Y7" s="268">
        <v>6</v>
      </c>
      <c r="Z7" s="268"/>
      <c r="AA7" s="268"/>
      <c r="AB7" s="268"/>
      <c r="AC7" s="268"/>
      <c r="AD7" s="268"/>
      <c r="AE7" s="269"/>
      <c r="AF7" s="269"/>
      <c r="AG7" s="269"/>
      <c r="AH7" s="269"/>
      <c r="AI7" s="269"/>
      <c r="AJ7" s="388"/>
    </row>
    <row r="8" spans="1:36" s="270" customFormat="1">
      <c r="A8" s="373" t="s">
        <v>53</v>
      </c>
      <c r="B8" s="386" t="s">
        <v>217</v>
      </c>
      <c r="C8" s="386" t="s">
        <v>218</v>
      </c>
      <c r="D8" s="386" t="s">
        <v>124</v>
      </c>
      <c r="E8" s="377" t="s">
        <v>42</v>
      </c>
      <c r="F8" s="377" t="s">
        <v>43</v>
      </c>
      <c r="G8" s="387">
        <v>5</v>
      </c>
      <c r="H8" s="377" t="s">
        <v>28</v>
      </c>
      <c r="I8" s="387">
        <v>1998</v>
      </c>
      <c r="J8" s="387">
        <v>225</v>
      </c>
      <c r="K8" s="378">
        <v>388497.65625</v>
      </c>
      <c r="L8" s="305">
        <v>51562.5</v>
      </c>
      <c r="M8" s="379" t="s">
        <v>895</v>
      </c>
      <c r="N8" s="380" t="s">
        <v>606</v>
      </c>
      <c r="O8" s="381" t="s">
        <v>219</v>
      </c>
      <c r="P8" s="268"/>
      <c r="Q8" s="268"/>
      <c r="R8" s="268"/>
      <c r="S8" s="268"/>
      <c r="T8" s="268"/>
      <c r="U8" s="268"/>
      <c r="V8" s="268"/>
      <c r="W8" s="268"/>
      <c r="X8" s="268"/>
      <c r="Y8" s="268">
        <v>6</v>
      </c>
      <c r="Z8" s="268"/>
      <c r="AA8" s="268"/>
      <c r="AB8" s="268"/>
      <c r="AC8" s="268"/>
      <c r="AD8" s="268"/>
      <c r="AE8" s="269"/>
      <c r="AF8" s="269"/>
      <c r="AG8" s="269"/>
      <c r="AH8" s="269"/>
      <c r="AI8" s="269"/>
      <c r="AJ8" s="388"/>
    </row>
    <row r="9" spans="1:36" s="270" customFormat="1">
      <c r="A9" s="373" t="s">
        <v>53</v>
      </c>
      <c r="B9" s="386" t="s">
        <v>220</v>
      </c>
      <c r="C9" s="386" t="s">
        <v>152</v>
      </c>
      <c r="D9" s="386" t="s">
        <v>124</v>
      </c>
      <c r="E9" s="377" t="s">
        <v>49</v>
      </c>
      <c r="F9" s="377" t="s">
        <v>50</v>
      </c>
      <c r="G9" s="387">
        <v>5</v>
      </c>
      <c r="H9" s="377" t="s">
        <v>46</v>
      </c>
      <c r="I9" s="387">
        <v>1496</v>
      </c>
      <c r="J9" s="387">
        <v>85</v>
      </c>
      <c r="K9" s="378">
        <v>229802.25</v>
      </c>
      <c r="L9" s="305">
        <v>30500</v>
      </c>
      <c r="M9" s="379" t="s">
        <v>895</v>
      </c>
      <c r="N9" s="380" t="s">
        <v>95</v>
      </c>
      <c r="O9" s="381" t="s">
        <v>221</v>
      </c>
      <c r="P9" s="268"/>
      <c r="Q9" s="268"/>
      <c r="R9" s="268"/>
      <c r="S9" s="268"/>
      <c r="T9" s="268"/>
      <c r="U9" s="268"/>
      <c r="V9" s="268"/>
      <c r="W9" s="268"/>
      <c r="X9" s="268"/>
      <c r="Y9" s="268">
        <v>6</v>
      </c>
      <c r="Z9" s="268"/>
      <c r="AA9" s="268"/>
      <c r="AB9" s="268"/>
      <c r="AC9" s="268"/>
      <c r="AD9" s="268"/>
      <c r="AE9" s="269"/>
      <c r="AF9" s="269"/>
      <c r="AG9" s="269"/>
      <c r="AH9" s="269"/>
      <c r="AI9" s="269"/>
      <c r="AJ9" s="388"/>
    </row>
    <row r="10" spans="1:36" s="270" customFormat="1">
      <c r="A10" s="373" t="s">
        <v>53</v>
      </c>
      <c r="B10" s="386" t="s">
        <v>222</v>
      </c>
      <c r="C10" s="386" t="s">
        <v>153</v>
      </c>
      <c r="D10" s="386" t="s">
        <v>124</v>
      </c>
      <c r="E10" s="377" t="s">
        <v>49</v>
      </c>
      <c r="F10" s="377" t="s">
        <v>50</v>
      </c>
      <c r="G10" s="387">
        <v>5</v>
      </c>
      <c r="H10" s="377" t="s">
        <v>46</v>
      </c>
      <c r="I10" s="387">
        <v>1995</v>
      </c>
      <c r="J10" s="387">
        <v>110</v>
      </c>
      <c r="K10" s="378">
        <v>259469.34375</v>
      </c>
      <c r="L10" s="305">
        <v>34437.5</v>
      </c>
      <c r="M10" s="379" t="s">
        <v>895</v>
      </c>
      <c r="N10" s="380" t="s">
        <v>88</v>
      </c>
      <c r="O10" s="381" t="s">
        <v>224</v>
      </c>
      <c r="P10" s="268"/>
      <c r="Q10" s="268"/>
      <c r="R10" s="268"/>
      <c r="S10" s="268"/>
      <c r="T10" s="268"/>
      <c r="U10" s="268"/>
      <c r="V10" s="268"/>
      <c r="W10" s="268"/>
      <c r="X10" s="268"/>
      <c r="Y10" s="268">
        <v>6</v>
      </c>
      <c r="Z10" s="268"/>
      <c r="AA10" s="268"/>
      <c r="AB10" s="268"/>
      <c r="AC10" s="268"/>
      <c r="AD10" s="268"/>
      <c r="AE10" s="269"/>
      <c r="AF10" s="269"/>
      <c r="AG10" s="269"/>
      <c r="AH10" s="269"/>
      <c r="AI10" s="269"/>
      <c r="AJ10" s="388"/>
    </row>
    <row r="11" spans="1:36" s="270" customFormat="1">
      <c r="A11" s="373" t="s">
        <v>53</v>
      </c>
      <c r="B11" s="386" t="s">
        <v>390</v>
      </c>
      <c r="C11" s="386" t="s">
        <v>391</v>
      </c>
      <c r="D11" s="386" t="s">
        <v>124</v>
      </c>
      <c r="E11" s="377" t="s">
        <v>42</v>
      </c>
      <c r="F11" s="377" t="s">
        <v>50</v>
      </c>
      <c r="G11" s="387">
        <v>5</v>
      </c>
      <c r="H11" s="377" t="s">
        <v>46</v>
      </c>
      <c r="I11" s="387">
        <v>1995</v>
      </c>
      <c r="J11" s="387">
        <v>140</v>
      </c>
      <c r="K11" s="378">
        <v>291961.875</v>
      </c>
      <c r="L11" s="305">
        <v>38750</v>
      </c>
      <c r="M11" s="379" t="s">
        <v>895</v>
      </c>
      <c r="N11" s="380" t="s">
        <v>97</v>
      </c>
      <c r="O11" s="381" t="s">
        <v>551</v>
      </c>
      <c r="P11" s="268"/>
      <c r="Q11" s="268"/>
      <c r="R11" s="268"/>
      <c r="S11" s="268"/>
      <c r="T11" s="268"/>
      <c r="U11" s="268"/>
      <c r="V11" s="268"/>
      <c r="W11" s="268"/>
      <c r="X11" s="268"/>
      <c r="Y11" s="268">
        <v>6</v>
      </c>
      <c r="Z11" s="268"/>
      <c r="AA11" s="268"/>
      <c r="AB11" s="268"/>
      <c r="AC11" s="268"/>
      <c r="AD11" s="268"/>
      <c r="AE11" s="269"/>
      <c r="AF11" s="269"/>
      <c r="AG11" s="269"/>
      <c r="AH11" s="269"/>
      <c r="AI11" s="269"/>
      <c r="AJ11" s="388"/>
    </row>
    <row r="12" spans="1:36" s="270" customFormat="1">
      <c r="A12" s="373" t="s">
        <v>53</v>
      </c>
      <c r="B12" s="386" t="s">
        <v>223</v>
      </c>
      <c r="C12" s="386" t="s">
        <v>154</v>
      </c>
      <c r="D12" s="386" t="s">
        <v>124</v>
      </c>
      <c r="E12" s="377" t="s">
        <v>42</v>
      </c>
      <c r="F12" s="377" t="s">
        <v>43</v>
      </c>
      <c r="G12" s="387">
        <v>5</v>
      </c>
      <c r="H12" s="377" t="s">
        <v>46</v>
      </c>
      <c r="I12" s="387">
        <v>1995</v>
      </c>
      <c r="J12" s="387">
        <v>140</v>
      </c>
      <c r="K12" s="378">
        <v>306559.96875</v>
      </c>
      <c r="L12" s="305">
        <v>40687.5</v>
      </c>
      <c r="M12" s="379" t="s">
        <v>895</v>
      </c>
      <c r="N12" s="380" t="s">
        <v>465</v>
      </c>
      <c r="O12" s="381" t="s">
        <v>552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68">
        <v>6</v>
      </c>
      <c r="Z12" s="268"/>
      <c r="AA12" s="268"/>
      <c r="AB12" s="268"/>
      <c r="AC12" s="268"/>
      <c r="AD12" s="268"/>
      <c r="AE12" s="269"/>
      <c r="AF12" s="269"/>
      <c r="AG12" s="269"/>
      <c r="AH12" s="269"/>
      <c r="AI12" s="269"/>
      <c r="AJ12" s="388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378"/>
      <c r="L13" s="289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72" t="s">
        <v>535</v>
      </c>
      <c r="B14" s="473"/>
      <c r="C14" s="473"/>
      <c r="D14" s="473"/>
      <c r="E14" s="112"/>
      <c r="F14" s="112"/>
      <c r="G14" s="112"/>
      <c r="H14" s="112"/>
      <c r="I14" s="112"/>
      <c r="J14" s="112"/>
      <c r="K14" s="378"/>
      <c r="L14" s="289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 s="270" customFormat="1">
      <c r="A15" s="373" t="s">
        <v>53</v>
      </c>
      <c r="B15" s="386" t="s">
        <v>714</v>
      </c>
      <c r="C15" s="386" t="s">
        <v>118</v>
      </c>
      <c r="D15" s="375" t="s">
        <v>77</v>
      </c>
      <c r="E15" s="377" t="s">
        <v>42</v>
      </c>
      <c r="F15" s="377" t="s">
        <v>43</v>
      </c>
      <c r="G15" s="387">
        <v>2</v>
      </c>
      <c r="H15" s="377" t="s">
        <v>28</v>
      </c>
      <c r="I15" s="387">
        <v>1998</v>
      </c>
      <c r="J15" s="387">
        <v>115</v>
      </c>
      <c r="K15" s="378">
        <v>286311</v>
      </c>
      <c r="L15" s="305">
        <v>38000</v>
      </c>
      <c r="M15" s="379" t="s">
        <v>895</v>
      </c>
      <c r="N15" s="380" t="s">
        <v>131</v>
      </c>
      <c r="O15" s="381" t="s">
        <v>717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>
        <v>6</v>
      </c>
      <c r="Z15" s="268"/>
      <c r="AA15" s="268"/>
      <c r="AB15" s="268"/>
      <c r="AC15" s="268"/>
      <c r="AD15" s="268"/>
      <c r="AE15" s="269"/>
      <c r="AF15" s="269"/>
      <c r="AG15" s="269"/>
      <c r="AH15" s="269"/>
      <c r="AI15" s="269"/>
      <c r="AJ15" s="388"/>
    </row>
    <row r="16" spans="1:36" s="270" customFormat="1">
      <c r="A16" s="373" t="s">
        <v>53</v>
      </c>
      <c r="B16" s="386" t="s">
        <v>536</v>
      </c>
      <c r="C16" s="386" t="s">
        <v>357</v>
      </c>
      <c r="D16" s="375" t="s">
        <v>77</v>
      </c>
      <c r="E16" s="377" t="s">
        <v>42</v>
      </c>
      <c r="F16" s="377" t="s">
        <v>43</v>
      </c>
      <c r="G16" s="387">
        <v>2</v>
      </c>
      <c r="H16" s="377" t="s">
        <v>28</v>
      </c>
      <c r="I16" s="387">
        <v>1998</v>
      </c>
      <c r="J16" s="387">
        <v>135</v>
      </c>
      <c r="K16" s="378">
        <v>312681.75</v>
      </c>
      <c r="L16" s="305">
        <v>41500</v>
      </c>
      <c r="M16" s="379" t="s">
        <v>895</v>
      </c>
      <c r="N16" s="380" t="s">
        <v>92</v>
      </c>
      <c r="O16" s="381" t="s">
        <v>539</v>
      </c>
      <c r="P16" s="268"/>
      <c r="Q16" s="268"/>
      <c r="R16" s="268"/>
      <c r="S16" s="268"/>
      <c r="T16" s="268"/>
      <c r="U16" s="268"/>
      <c r="V16" s="268"/>
      <c r="W16" s="268"/>
      <c r="X16" s="268"/>
      <c r="Y16" s="268">
        <v>6</v>
      </c>
      <c r="Z16" s="268"/>
      <c r="AA16" s="268"/>
      <c r="AB16" s="268"/>
      <c r="AC16" s="268"/>
      <c r="AD16" s="268"/>
      <c r="AE16" s="269"/>
      <c r="AF16" s="269"/>
      <c r="AG16" s="269"/>
      <c r="AH16" s="269"/>
      <c r="AI16" s="269"/>
      <c r="AJ16" s="388"/>
    </row>
    <row r="17" spans="1:36" s="270" customFormat="1">
      <c r="A17" s="373" t="s">
        <v>53</v>
      </c>
      <c r="B17" s="386" t="s">
        <v>630</v>
      </c>
      <c r="C17" s="386" t="s">
        <v>631</v>
      </c>
      <c r="D17" s="375" t="s">
        <v>77</v>
      </c>
      <c r="E17" s="377" t="s">
        <v>42</v>
      </c>
      <c r="F17" s="377" t="s">
        <v>43</v>
      </c>
      <c r="G17" s="387">
        <v>2</v>
      </c>
      <c r="H17" s="377" t="s">
        <v>28</v>
      </c>
      <c r="I17" s="387">
        <v>1998</v>
      </c>
      <c r="J17" s="387">
        <v>180</v>
      </c>
      <c r="K17" s="378">
        <v>337639.78125</v>
      </c>
      <c r="L17" s="305">
        <v>44812.5</v>
      </c>
      <c r="M17" s="379" t="s">
        <v>895</v>
      </c>
      <c r="N17" s="380" t="s">
        <v>200</v>
      </c>
      <c r="O17" s="381" t="s">
        <v>632</v>
      </c>
      <c r="P17" s="268"/>
      <c r="Q17" s="268"/>
      <c r="R17" s="268"/>
      <c r="S17" s="268"/>
      <c r="T17" s="268"/>
      <c r="U17" s="268"/>
      <c r="V17" s="268"/>
      <c r="W17" s="268"/>
      <c r="X17" s="268"/>
      <c r="Y17" s="268">
        <v>6</v>
      </c>
      <c r="Z17" s="268"/>
      <c r="AA17" s="268"/>
      <c r="AB17" s="268"/>
      <c r="AC17" s="268"/>
      <c r="AD17" s="268"/>
      <c r="AE17" s="269"/>
      <c r="AF17" s="269"/>
      <c r="AG17" s="269"/>
      <c r="AH17" s="269"/>
      <c r="AI17" s="269"/>
      <c r="AJ17" s="388"/>
    </row>
    <row r="18" spans="1:36" s="270" customFormat="1">
      <c r="A18" s="373" t="s">
        <v>53</v>
      </c>
      <c r="B18" s="386" t="s">
        <v>715</v>
      </c>
      <c r="C18" s="386" t="s">
        <v>716</v>
      </c>
      <c r="D18" s="375" t="s">
        <v>77</v>
      </c>
      <c r="E18" s="377" t="s">
        <v>42</v>
      </c>
      <c r="F18" s="377" t="s">
        <v>43</v>
      </c>
      <c r="G18" s="387">
        <v>2</v>
      </c>
      <c r="H18" s="377" t="s">
        <v>28</v>
      </c>
      <c r="I18" s="387">
        <v>2998</v>
      </c>
      <c r="J18" s="387">
        <v>275</v>
      </c>
      <c r="K18" s="378">
        <v>424757.4375</v>
      </c>
      <c r="L18" s="305">
        <v>56375</v>
      </c>
      <c r="M18" s="379" t="s">
        <v>895</v>
      </c>
      <c r="N18" s="380" t="s">
        <v>393</v>
      </c>
      <c r="O18" s="381" t="s">
        <v>541</v>
      </c>
      <c r="P18" s="268"/>
      <c r="Q18" s="268"/>
      <c r="R18" s="268"/>
      <c r="S18" s="268"/>
      <c r="T18" s="268"/>
      <c r="U18" s="268"/>
      <c r="V18" s="268"/>
      <c r="W18" s="268"/>
      <c r="X18" s="268"/>
      <c r="Y18" s="268">
        <v>6</v>
      </c>
      <c r="Z18" s="268"/>
      <c r="AA18" s="268"/>
      <c r="AB18" s="268"/>
      <c r="AC18" s="268"/>
      <c r="AD18" s="268"/>
      <c r="AE18" s="269"/>
      <c r="AF18" s="269"/>
      <c r="AG18" s="269"/>
      <c r="AH18" s="269"/>
      <c r="AI18" s="269"/>
      <c r="AJ18" s="388"/>
    </row>
    <row r="19" spans="1:36" s="270" customFormat="1">
      <c r="A19" s="373" t="s">
        <v>53</v>
      </c>
      <c r="B19" s="386" t="s">
        <v>537</v>
      </c>
      <c r="C19" s="386" t="s">
        <v>540</v>
      </c>
      <c r="D19" s="375" t="s">
        <v>77</v>
      </c>
      <c r="E19" s="377" t="s">
        <v>42</v>
      </c>
      <c r="F19" s="377" t="s">
        <v>43</v>
      </c>
      <c r="G19" s="387">
        <v>2</v>
      </c>
      <c r="H19" s="377" t="s">
        <v>28</v>
      </c>
      <c r="I19" s="387">
        <v>2998</v>
      </c>
      <c r="J19" s="387">
        <v>275</v>
      </c>
      <c r="K19" s="378">
        <v>439826.4375</v>
      </c>
      <c r="L19" s="305">
        <v>58375</v>
      </c>
      <c r="M19" s="379" t="s">
        <v>895</v>
      </c>
      <c r="N19" s="380" t="s">
        <v>376</v>
      </c>
      <c r="O19" s="381" t="s">
        <v>718</v>
      </c>
      <c r="P19" s="268"/>
      <c r="Q19" s="268"/>
      <c r="R19" s="268"/>
      <c r="S19" s="268"/>
      <c r="T19" s="268"/>
      <c r="U19" s="268"/>
      <c r="V19" s="268"/>
      <c r="W19" s="268"/>
      <c r="X19" s="268"/>
      <c r="Y19" s="268">
        <v>6</v>
      </c>
      <c r="Z19" s="268"/>
      <c r="AA19" s="268"/>
      <c r="AB19" s="268"/>
      <c r="AC19" s="268"/>
      <c r="AD19" s="268"/>
      <c r="AE19" s="269"/>
      <c r="AF19" s="269"/>
      <c r="AG19" s="269"/>
      <c r="AH19" s="269"/>
      <c r="AI19" s="269"/>
      <c r="AJ19" s="388"/>
    </row>
    <row r="20" spans="1:36" s="270" customFormat="1">
      <c r="A20" s="373" t="s">
        <v>53</v>
      </c>
      <c r="B20" s="386" t="s">
        <v>538</v>
      </c>
      <c r="C20" s="386" t="s">
        <v>119</v>
      </c>
      <c r="D20" s="375" t="s">
        <v>77</v>
      </c>
      <c r="E20" s="377" t="s">
        <v>42</v>
      </c>
      <c r="F20" s="377" t="s">
        <v>43</v>
      </c>
      <c r="G20" s="387">
        <v>2</v>
      </c>
      <c r="H20" s="377" t="s">
        <v>46</v>
      </c>
      <c r="I20" s="387">
        <v>1995</v>
      </c>
      <c r="J20" s="387">
        <v>140</v>
      </c>
      <c r="K20" s="378">
        <v>336697.96875</v>
      </c>
      <c r="L20" s="305">
        <v>44687.5</v>
      </c>
      <c r="M20" s="379" t="s">
        <v>895</v>
      </c>
      <c r="N20" s="380" t="s">
        <v>95</v>
      </c>
      <c r="O20" s="381" t="s">
        <v>542</v>
      </c>
      <c r="P20" s="268"/>
      <c r="Q20" s="268"/>
      <c r="R20" s="268"/>
      <c r="S20" s="268"/>
      <c r="T20" s="268"/>
      <c r="U20" s="268"/>
      <c r="V20" s="268"/>
      <c r="W20" s="268"/>
      <c r="X20" s="268"/>
      <c r="Y20" s="268">
        <v>6</v>
      </c>
      <c r="Z20" s="268"/>
      <c r="AA20" s="268"/>
      <c r="AB20" s="268"/>
      <c r="AC20" s="268"/>
      <c r="AD20" s="268"/>
      <c r="AE20" s="269"/>
      <c r="AF20" s="269"/>
      <c r="AG20" s="269"/>
      <c r="AH20" s="269"/>
      <c r="AI20" s="269"/>
      <c r="AJ20" s="388"/>
    </row>
    <row r="21" spans="1:36" s="270" customFormat="1">
      <c r="A21" s="373" t="s">
        <v>53</v>
      </c>
      <c r="B21" s="386" t="s">
        <v>790</v>
      </c>
      <c r="C21" s="386" t="s">
        <v>791</v>
      </c>
      <c r="D21" s="375" t="s">
        <v>77</v>
      </c>
      <c r="E21" s="377" t="s">
        <v>42</v>
      </c>
      <c r="F21" s="377" t="s">
        <v>43</v>
      </c>
      <c r="G21" s="387">
        <v>2</v>
      </c>
      <c r="H21" s="377" t="s">
        <v>28</v>
      </c>
      <c r="I21" s="387">
        <v>2993</v>
      </c>
      <c r="J21" s="387">
        <v>338</v>
      </c>
      <c r="K21" s="378">
        <v>552373.03125</v>
      </c>
      <c r="L21" s="305">
        <v>73312.5</v>
      </c>
      <c r="M21" s="379" t="s">
        <v>895</v>
      </c>
      <c r="N21" s="380" t="s">
        <v>792</v>
      </c>
      <c r="O21" s="381" t="s">
        <v>793</v>
      </c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90"/>
      <c r="AF21" s="390"/>
      <c r="AG21" s="390"/>
      <c r="AH21" s="390"/>
      <c r="AI21" s="390"/>
      <c r="AJ21" s="391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378"/>
      <c r="L22" s="289"/>
      <c r="M22" s="306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72" t="s">
        <v>591</v>
      </c>
      <c r="B23" s="473"/>
      <c r="C23" s="473"/>
      <c r="D23" s="473"/>
      <c r="E23" s="112"/>
      <c r="F23" s="112"/>
      <c r="G23" s="112"/>
      <c r="H23" s="112"/>
      <c r="I23" s="112"/>
      <c r="J23" s="112"/>
      <c r="K23" s="378"/>
      <c r="L23" s="289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 s="270" customFormat="1">
      <c r="A24" s="373" t="s">
        <v>53</v>
      </c>
      <c r="B24" s="386" t="s">
        <v>593</v>
      </c>
      <c r="C24" s="386" t="s">
        <v>118</v>
      </c>
      <c r="D24" s="386" t="s">
        <v>124</v>
      </c>
      <c r="E24" s="377" t="s">
        <v>42</v>
      </c>
      <c r="F24" s="377" t="s">
        <v>592</v>
      </c>
      <c r="G24" s="387">
        <v>5</v>
      </c>
      <c r="H24" s="377" t="s">
        <v>28</v>
      </c>
      <c r="I24" s="387">
        <v>1499</v>
      </c>
      <c r="J24" s="387">
        <v>100</v>
      </c>
      <c r="K24" s="378">
        <v>272183.8125</v>
      </c>
      <c r="L24" s="305">
        <v>36125</v>
      </c>
      <c r="M24" s="379" t="s">
        <v>895</v>
      </c>
      <c r="N24" s="380" t="s">
        <v>277</v>
      </c>
      <c r="O24" s="381" t="s">
        <v>598</v>
      </c>
      <c r="P24" s="268"/>
      <c r="Q24" s="268"/>
      <c r="R24" s="268"/>
      <c r="S24" s="268"/>
      <c r="T24" s="268"/>
      <c r="U24" s="268"/>
      <c r="V24" s="268"/>
      <c r="W24" s="268"/>
      <c r="X24" s="268"/>
      <c r="Y24" s="268">
        <v>6</v>
      </c>
      <c r="Z24" s="268"/>
      <c r="AA24" s="268"/>
      <c r="AB24" s="268"/>
      <c r="AC24" s="268"/>
      <c r="AD24" s="268"/>
      <c r="AE24" s="269"/>
      <c r="AF24" s="269"/>
      <c r="AG24" s="269"/>
      <c r="AH24" s="269"/>
      <c r="AI24" s="269"/>
      <c r="AJ24" s="388"/>
    </row>
    <row r="25" spans="1:36" s="270" customFormat="1">
      <c r="A25" s="373" t="s">
        <v>53</v>
      </c>
      <c r="B25" s="386" t="s">
        <v>594</v>
      </c>
      <c r="C25" s="386" t="s">
        <v>357</v>
      </c>
      <c r="D25" s="386" t="s">
        <v>124</v>
      </c>
      <c r="E25" s="377" t="s">
        <v>42</v>
      </c>
      <c r="F25" s="377" t="s">
        <v>592</v>
      </c>
      <c r="G25" s="387">
        <v>5</v>
      </c>
      <c r="H25" s="377" t="s">
        <v>28</v>
      </c>
      <c r="I25" s="387">
        <v>1499</v>
      </c>
      <c r="J25" s="387">
        <v>115</v>
      </c>
      <c r="K25" s="378">
        <v>288194.625</v>
      </c>
      <c r="L25" s="305">
        <v>38250</v>
      </c>
      <c r="M25" s="379" t="s">
        <v>895</v>
      </c>
      <c r="N25" s="380" t="s">
        <v>98</v>
      </c>
      <c r="O25" s="381" t="s">
        <v>599</v>
      </c>
      <c r="P25" s="268"/>
      <c r="Q25" s="268"/>
      <c r="R25" s="268"/>
      <c r="S25" s="268"/>
      <c r="T25" s="268"/>
      <c r="U25" s="268"/>
      <c r="V25" s="268"/>
      <c r="W25" s="268"/>
      <c r="X25" s="268"/>
      <c r="Y25" s="268">
        <v>6</v>
      </c>
      <c r="Z25" s="268"/>
      <c r="AA25" s="268"/>
      <c r="AB25" s="268"/>
      <c r="AC25" s="268"/>
      <c r="AD25" s="268"/>
      <c r="AE25" s="269"/>
      <c r="AF25" s="269"/>
      <c r="AG25" s="269"/>
      <c r="AH25" s="269"/>
      <c r="AI25" s="269"/>
      <c r="AJ25" s="388"/>
    </row>
    <row r="26" spans="1:36" s="270" customFormat="1">
      <c r="A26" s="373" t="s">
        <v>53</v>
      </c>
      <c r="B26" s="386" t="s">
        <v>595</v>
      </c>
      <c r="C26" s="386" t="s">
        <v>597</v>
      </c>
      <c r="D26" s="386" t="s">
        <v>124</v>
      </c>
      <c r="E26" s="377" t="s">
        <v>42</v>
      </c>
      <c r="F26" s="377" t="s">
        <v>592</v>
      </c>
      <c r="G26" s="387">
        <v>5</v>
      </c>
      <c r="H26" s="377" t="s">
        <v>28</v>
      </c>
      <c r="I26" s="387">
        <v>1998</v>
      </c>
      <c r="J26" s="387">
        <v>150</v>
      </c>
      <c r="K26" s="378">
        <v>322570.78125</v>
      </c>
      <c r="L26" s="305">
        <v>42812.5</v>
      </c>
      <c r="M26" s="379" t="s">
        <v>895</v>
      </c>
      <c r="N26" s="380" t="s">
        <v>413</v>
      </c>
      <c r="O26" s="381" t="s">
        <v>600</v>
      </c>
      <c r="P26" s="268"/>
      <c r="Q26" s="268"/>
      <c r="R26" s="268"/>
      <c r="S26" s="268"/>
      <c r="T26" s="268"/>
      <c r="U26" s="268"/>
      <c r="V26" s="268"/>
      <c r="W26" s="268"/>
      <c r="X26" s="268"/>
      <c r="Y26" s="268">
        <v>6</v>
      </c>
      <c r="Z26" s="268"/>
      <c r="AA26" s="268"/>
      <c r="AB26" s="268"/>
      <c r="AC26" s="268"/>
      <c r="AD26" s="268"/>
      <c r="AE26" s="269"/>
      <c r="AF26" s="269"/>
      <c r="AG26" s="269"/>
      <c r="AH26" s="269"/>
      <c r="AI26" s="269"/>
      <c r="AJ26" s="388"/>
    </row>
    <row r="27" spans="1:36" s="270" customFormat="1">
      <c r="A27" s="373" t="s">
        <v>53</v>
      </c>
      <c r="B27" s="386" t="s">
        <v>719</v>
      </c>
      <c r="C27" s="386" t="s">
        <v>720</v>
      </c>
      <c r="D27" s="386" t="s">
        <v>124</v>
      </c>
      <c r="E27" s="377" t="s">
        <v>42</v>
      </c>
      <c r="F27" s="377" t="s">
        <v>592</v>
      </c>
      <c r="G27" s="387">
        <v>5</v>
      </c>
      <c r="H27" s="377" t="s">
        <v>28</v>
      </c>
      <c r="I27" s="387">
        <v>1998</v>
      </c>
      <c r="J27" s="387">
        <v>150</v>
      </c>
      <c r="K27" s="378">
        <v>338581.59375</v>
      </c>
      <c r="L27" s="305">
        <v>44937.5</v>
      </c>
      <c r="M27" s="379" t="s">
        <v>895</v>
      </c>
      <c r="N27" s="380" t="s">
        <v>131</v>
      </c>
      <c r="O27" s="381" t="s">
        <v>727</v>
      </c>
      <c r="P27" s="268"/>
      <c r="Q27" s="268"/>
      <c r="R27" s="268"/>
      <c r="S27" s="268"/>
      <c r="T27" s="268"/>
      <c r="U27" s="268"/>
      <c r="V27" s="268"/>
      <c r="W27" s="268"/>
      <c r="X27" s="268"/>
      <c r="Y27" s="268">
        <v>6</v>
      </c>
      <c r="Z27" s="268"/>
      <c r="AA27" s="268"/>
      <c r="AB27" s="268"/>
      <c r="AC27" s="268"/>
      <c r="AD27" s="268"/>
      <c r="AE27" s="269"/>
      <c r="AF27" s="269"/>
      <c r="AG27" s="269"/>
      <c r="AH27" s="269"/>
      <c r="AI27" s="269"/>
      <c r="AJ27" s="388"/>
    </row>
    <row r="28" spans="1:36" s="270" customFormat="1">
      <c r="A28" s="373" t="s">
        <v>53</v>
      </c>
      <c r="B28" s="386" t="s">
        <v>721</v>
      </c>
      <c r="C28" s="386" t="s">
        <v>722</v>
      </c>
      <c r="D28" s="386" t="s">
        <v>124</v>
      </c>
      <c r="E28" s="377" t="s">
        <v>42</v>
      </c>
      <c r="F28" s="377" t="s">
        <v>592</v>
      </c>
      <c r="G28" s="387">
        <v>5</v>
      </c>
      <c r="H28" s="377" t="s">
        <v>28</v>
      </c>
      <c r="I28" s="387">
        <v>1499</v>
      </c>
      <c r="J28" s="387">
        <v>100</v>
      </c>
      <c r="K28" s="378">
        <v>344703.375</v>
      </c>
      <c r="L28" s="305">
        <v>45750</v>
      </c>
      <c r="M28" s="379" t="s">
        <v>895</v>
      </c>
      <c r="N28" s="380" t="s">
        <v>725</v>
      </c>
      <c r="O28" s="381" t="s">
        <v>728</v>
      </c>
      <c r="P28" s="268"/>
      <c r="Q28" s="268"/>
      <c r="R28" s="268"/>
      <c r="S28" s="268"/>
      <c r="T28" s="268"/>
      <c r="U28" s="268"/>
      <c r="V28" s="268"/>
      <c r="W28" s="268"/>
      <c r="X28" s="268"/>
      <c r="Y28" s="268">
        <v>6</v>
      </c>
      <c r="Z28" s="268"/>
      <c r="AA28" s="268"/>
      <c r="AB28" s="268"/>
      <c r="AC28" s="268"/>
      <c r="AD28" s="268"/>
      <c r="AE28" s="269"/>
      <c r="AF28" s="269"/>
      <c r="AG28" s="269"/>
      <c r="AH28" s="269"/>
      <c r="AI28" s="269"/>
      <c r="AJ28" s="388"/>
    </row>
    <row r="29" spans="1:36" s="270" customFormat="1">
      <c r="A29" s="373" t="s">
        <v>53</v>
      </c>
      <c r="B29" s="386" t="s">
        <v>723</v>
      </c>
      <c r="C29" s="386" t="s">
        <v>724</v>
      </c>
      <c r="D29" s="386" t="s">
        <v>124</v>
      </c>
      <c r="E29" s="377" t="s">
        <v>42</v>
      </c>
      <c r="F29" s="377" t="s">
        <v>592</v>
      </c>
      <c r="G29" s="387">
        <v>5</v>
      </c>
      <c r="H29" s="377" t="s">
        <v>28</v>
      </c>
      <c r="I29" s="387">
        <v>1499</v>
      </c>
      <c r="J29" s="387">
        <v>110</v>
      </c>
      <c r="K29" s="378">
        <v>368719.59375</v>
      </c>
      <c r="L29" s="305">
        <v>48937.5</v>
      </c>
      <c r="M29" s="379" t="s">
        <v>895</v>
      </c>
      <c r="N29" s="380" t="s">
        <v>725</v>
      </c>
      <c r="O29" s="381" t="s">
        <v>729</v>
      </c>
      <c r="P29" s="268"/>
      <c r="Q29" s="268"/>
      <c r="R29" s="268"/>
      <c r="S29" s="268"/>
      <c r="T29" s="268"/>
      <c r="U29" s="268"/>
      <c r="V29" s="268"/>
      <c r="W29" s="268"/>
      <c r="X29" s="268"/>
      <c r="Y29" s="268">
        <v>6</v>
      </c>
      <c r="Z29" s="268"/>
      <c r="AA29" s="268"/>
      <c r="AB29" s="268"/>
      <c r="AC29" s="268"/>
      <c r="AD29" s="268"/>
      <c r="AE29" s="269"/>
      <c r="AF29" s="269"/>
      <c r="AG29" s="269"/>
      <c r="AH29" s="269"/>
      <c r="AI29" s="269"/>
      <c r="AJ29" s="388"/>
    </row>
    <row r="30" spans="1:36" s="270" customFormat="1">
      <c r="A30" s="373" t="s">
        <v>53</v>
      </c>
      <c r="B30" s="386" t="s">
        <v>596</v>
      </c>
      <c r="C30" s="386" t="s">
        <v>360</v>
      </c>
      <c r="D30" s="386" t="s">
        <v>124</v>
      </c>
      <c r="E30" s="377" t="s">
        <v>42</v>
      </c>
      <c r="F30" s="377" t="s">
        <v>592</v>
      </c>
      <c r="G30" s="387">
        <v>5</v>
      </c>
      <c r="H30" s="377" t="s">
        <v>46</v>
      </c>
      <c r="I30" s="387">
        <v>1995</v>
      </c>
      <c r="J30" s="387">
        <v>110</v>
      </c>
      <c r="K30" s="378">
        <v>302792.71875</v>
      </c>
      <c r="L30" s="305">
        <v>40187.5</v>
      </c>
      <c r="M30" s="379" t="s">
        <v>895</v>
      </c>
      <c r="N30" s="380" t="s">
        <v>272</v>
      </c>
      <c r="O30" s="381" t="s">
        <v>601</v>
      </c>
      <c r="P30" s="268"/>
      <c r="Q30" s="268"/>
      <c r="R30" s="268"/>
      <c r="S30" s="268"/>
      <c r="T30" s="268"/>
      <c r="U30" s="268"/>
      <c r="V30" s="268"/>
      <c r="W30" s="268"/>
      <c r="X30" s="268"/>
      <c r="Y30" s="268">
        <v>6</v>
      </c>
      <c r="Z30" s="268"/>
      <c r="AA30" s="268"/>
      <c r="AB30" s="268"/>
      <c r="AC30" s="268"/>
      <c r="AD30" s="268"/>
      <c r="AE30" s="269"/>
      <c r="AF30" s="269"/>
      <c r="AG30" s="269"/>
      <c r="AH30" s="269"/>
      <c r="AI30" s="269"/>
      <c r="AJ30" s="388"/>
    </row>
    <row r="31" spans="1:36" s="270" customFormat="1">
      <c r="A31" s="373" t="s">
        <v>53</v>
      </c>
      <c r="B31" s="386" t="s">
        <v>730</v>
      </c>
      <c r="C31" s="386" t="s">
        <v>731</v>
      </c>
      <c r="D31" s="386" t="s">
        <v>124</v>
      </c>
      <c r="E31" s="377" t="s">
        <v>42</v>
      </c>
      <c r="F31" s="377" t="s">
        <v>592</v>
      </c>
      <c r="G31" s="387">
        <v>5</v>
      </c>
      <c r="H31" s="377" t="s">
        <v>46</v>
      </c>
      <c r="I31" s="387">
        <v>1995</v>
      </c>
      <c r="J31" s="387">
        <v>145</v>
      </c>
      <c r="K31" s="378">
        <v>359301.46875</v>
      </c>
      <c r="L31" s="305">
        <v>47687.5</v>
      </c>
      <c r="M31" s="379" t="s">
        <v>895</v>
      </c>
      <c r="N31" s="380" t="s">
        <v>95</v>
      </c>
      <c r="O31" s="381" t="s">
        <v>726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>
        <v>6</v>
      </c>
      <c r="Z31" s="268"/>
      <c r="AA31" s="268"/>
      <c r="AB31" s="268"/>
      <c r="AC31" s="268"/>
      <c r="AD31" s="268"/>
      <c r="AE31" s="269"/>
      <c r="AF31" s="269"/>
      <c r="AG31" s="269"/>
      <c r="AH31" s="269"/>
      <c r="AI31" s="269"/>
      <c r="AJ31" s="388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9"/>
      <c r="M32" s="306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472" t="s">
        <v>462</v>
      </c>
      <c r="B33" s="473"/>
      <c r="C33" s="473"/>
      <c r="D33" s="473"/>
      <c r="E33" s="112"/>
      <c r="F33" s="112"/>
      <c r="G33" s="112"/>
      <c r="H33" s="112"/>
      <c r="I33" s="112"/>
      <c r="J33" s="112"/>
      <c r="K33" s="261"/>
      <c r="L33" s="289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9">
        <v>31475.214015528567</v>
      </c>
      <c r="M34" s="304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9">
        <v>32680.918441834227</v>
      </c>
      <c r="M35" s="304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9">
        <v>40042.057203530429</v>
      </c>
      <c r="M36" s="304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9">
        <v>33823.164111752601</v>
      </c>
      <c r="M37" s="304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9">
        <v>35409.615767469637</v>
      </c>
      <c r="M38" s="304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9">
        <v>40042.057203530429</v>
      </c>
      <c r="M39" s="304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9">
        <v>39597.849890503683</v>
      </c>
      <c r="M40" s="304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9">
        <v>41945.799986727718</v>
      </c>
      <c r="M41" s="304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9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472" t="s">
        <v>252</v>
      </c>
      <c r="B43" s="473"/>
      <c r="C43" s="473"/>
      <c r="D43" s="169"/>
      <c r="E43" s="169"/>
      <c r="F43" s="169"/>
      <c r="G43" s="169"/>
      <c r="H43" s="169"/>
      <c r="I43" s="169"/>
      <c r="J43" s="169"/>
      <c r="K43" s="262"/>
      <c r="L43" s="289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 s="270" customFormat="1">
      <c r="A44" s="373" t="s">
        <v>53</v>
      </c>
      <c r="B44" s="386" t="s">
        <v>246</v>
      </c>
      <c r="C44" s="386" t="s">
        <v>118</v>
      </c>
      <c r="D44" s="375" t="s">
        <v>47</v>
      </c>
      <c r="E44" s="377" t="s">
        <v>49</v>
      </c>
      <c r="F44" s="377" t="s">
        <v>50</v>
      </c>
      <c r="G44" s="377">
        <v>4</v>
      </c>
      <c r="H44" s="377" t="s">
        <v>28</v>
      </c>
      <c r="I44" s="387">
        <v>1499</v>
      </c>
      <c r="J44" s="387">
        <v>100</v>
      </c>
      <c r="K44" s="378">
        <v>252876.65625</v>
      </c>
      <c r="L44" s="305">
        <v>33562.5</v>
      </c>
      <c r="M44" s="379" t="s">
        <v>895</v>
      </c>
      <c r="N44" s="380" t="s">
        <v>106</v>
      </c>
      <c r="O44" s="381" t="s">
        <v>251</v>
      </c>
      <c r="P44" s="382"/>
      <c r="Q44" s="382"/>
      <c r="R44" s="382"/>
      <c r="S44" s="382"/>
      <c r="T44" s="382"/>
      <c r="U44" s="382"/>
      <c r="V44" s="382"/>
      <c r="W44" s="382"/>
      <c r="X44" s="382"/>
      <c r="Y44" s="268">
        <v>6</v>
      </c>
      <c r="Z44" s="382"/>
      <c r="AA44" s="382"/>
      <c r="AB44" s="382"/>
      <c r="AC44" s="382"/>
      <c r="AD44" s="382"/>
      <c r="AE44" s="384"/>
      <c r="AF44" s="384"/>
      <c r="AG44" s="384"/>
      <c r="AH44" s="384"/>
      <c r="AI44" s="384"/>
      <c r="AJ44" s="392"/>
    </row>
    <row r="45" spans="1:36" s="270" customFormat="1">
      <c r="A45" s="373" t="s">
        <v>53</v>
      </c>
      <c r="B45" s="386" t="s">
        <v>356</v>
      </c>
      <c r="C45" s="386" t="s">
        <v>357</v>
      </c>
      <c r="D45" s="375" t="s">
        <v>47</v>
      </c>
      <c r="E45" s="377" t="s">
        <v>42</v>
      </c>
      <c r="F45" s="377" t="s">
        <v>43</v>
      </c>
      <c r="G45" s="377">
        <v>4</v>
      </c>
      <c r="H45" s="377" t="s">
        <v>28</v>
      </c>
      <c r="I45" s="387">
        <v>1998</v>
      </c>
      <c r="J45" s="387">
        <v>131</v>
      </c>
      <c r="K45" s="378">
        <v>299496.375</v>
      </c>
      <c r="L45" s="305">
        <v>39750</v>
      </c>
      <c r="M45" s="379" t="s">
        <v>895</v>
      </c>
      <c r="N45" s="380" t="s">
        <v>560</v>
      </c>
      <c r="O45" s="381" t="s">
        <v>358</v>
      </c>
      <c r="P45" s="382"/>
      <c r="Q45" s="382"/>
      <c r="R45" s="382"/>
      <c r="S45" s="382"/>
      <c r="T45" s="382"/>
      <c r="U45" s="382"/>
      <c r="V45" s="382"/>
      <c r="W45" s="382"/>
      <c r="X45" s="382"/>
      <c r="Y45" s="268">
        <v>6</v>
      </c>
      <c r="Z45" s="382"/>
      <c r="AA45" s="382"/>
      <c r="AB45" s="382"/>
      <c r="AC45" s="382"/>
      <c r="AD45" s="382"/>
      <c r="AE45" s="384"/>
      <c r="AF45" s="384"/>
      <c r="AG45" s="384"/>
      <c r="AH45" s="384"/>
      <c r="AI45" s="384"/>
      <c r="AJ45" s="392"/>
    </row>
    <row r="46" spans="1:36" s="270" customFormat="1">
      <c r="A46" s="373" t="s">
        <v>53</v>
      </c>
      <c r="B46" s="386" t="s">
        <v>564</v>
      </c>
      <c r="C46" s="386" t="s">
        <v>562</v>
      </c>
      <c r="D46" s="375" t="s">
        <v>47</v>
      </c>
      <c r="E46" s="377" t="s">
        <v>42</v>
      </c>
      <c r="F46" s="377" t="s">
        <v>43</v>
      </c>
      <c r="G46" s="377">
        <v>4</v>
      </c>
      <c r="H46" s="377" t="s">
        <v>28</v>
      </c>
      <c r="I46" s="387">
        <v>1998</v>
      </c>
      <c r="J46" s="387">
        <v>131</v>
      </c>
      <c r="K46" s="378">
        <v>316919.90625</v>
      </c>
      <c r="L46" s="305">
        <v>42062.5</v>
      </c>
      <c r="M46" s="379" t="s">
        <v>895</v>
      </c>
      <c r="N46" s="380" t="s">
        <v>85</v>
      </c>
      <c r="O46" s="381" t="s">
        <v>563</v>
      </c>
      <c r="P46" s="382"/>
      <c r="Q46" s="382"/>
      <c r="R46" s="382"/>
      <c r="S46" s="382"/>
      <c r="T46" s="382"/>
      <c r="U46" s="382"/>
      <c r="V46" s="382"/>
      <c r="W46" s="382"/>
      <c r="X46" s="382"/>
      <c r="Y46" s="268">
        <v>6</v>
      </c>
      <c r="Z46" s="382"/>
      <c r="AA46" s="382"/>
      <c r="AB46" s="382"/>
      <c r="AC46" s="382"/>
      <c r="AD46" s="382"/>
      <c r="AE46" s="384"/>
      <c r="AF46" s="384"/>
      <c r="AG46" s="384"/>
      <c r="AH46" s="384"/>
      <c r="AI46" s="384"/>
      <c r="AJ46" s="392"/>
    </row>
    <row r="47" spans="1:36" s="270" customFormat="1">
      <c r="A47" s="373" t="s">
        <v>53</v>
      </c>
      <c r="B47" s="386" t="s">
        <v>247</v>
      </c>
      <c r="C47" s="386" t="s">
        <v>249</v>
      </c>
      <c r="D47" s="375" t="s">
        <v>47</v>
      </c>
      <c r="E47" s="377" t="s">
        <v>42</v>
      </c>
      <c r="F47" s="377" t="s">
        <v>43</v>
      </c>
      <c r="G47" s="377">
        <v>4</v>
      </c>
      <c r="H47" s="377" t="s">
        <v>28</v>
      </c>
      <c r="I47" s="387">
        <v>1998</v>
      </c>
      <c r="J47" s="387">
        <v>250</v>
      </c>
      <c r="K47" s="378">
        <v>413455.6875</v>
      </c>
      <c r="L47" s="305">
        <v>54875</v>
      </c>
      <c r="M47" s="379" t="s">
        <v>895</v>
      </c>
      <c r="N47" s="380" t="s">
        <v>412</v>
      </c>
      <c r="O47" s="381" t="s">
        <v>250</v>
      </c>
      <c r="P47" s="382"/>
      <c r="Q47" s="382"/>
      <c r="R47" s="382"/>
      <c r="S47" s="382"/>
      <c r="T47" s="382"/>
      <c r="U47" s="382"/>
      <c r="V47" s="382"/>
      <c r="W47" s="382"/>
      <c r="X47" s="382"/>
      <c r="Y47" s="268">
        <v>6</v>
      </c>
      <c r="Z47" s="382"/>
      <c r="AA47" s="382"/>
      <c r="AB47" s="382"/>
      <c r="AC47" s="382"/>
      <c r="AD47" s="382"/>
      <c r="AE47" s="384"/>
      <c r="AF47" s="384"/>
      <c r="AG47" s="384"/>
      <c r="AH47" s="384"/>
      <c r="AI47" s="384"/>
      <c r="AJ47" s="392"/>
    </row>
    <row r="48" spans="1:36" s="270" customFormat="1">
      <c r="A48" s="373" t="s">
        <v>53</v>
      </c>
      <c r="B48" s="386" t="s">
        <v>275</v>
      </c>
      <c r="C48" s="386" t="s">
        <v>123</v>
      </c>
      <c r="D48" s="375" t="s">
        <v>47</v>
      </c>
      <c r="E48" s="377" t="s">
        <v>42</v>
      </c>
      <c r="F48" s="377" t="s">
        <v>43</v>
      </c>
      <c r="G48" s="377">
        <v>4</v>
      </c>
      <c r="H48" s="377" t="s">
        <v>46</v>
      </c>
      <c r="I48" s="387">
        <v>1496</v>
      </c>
      <c r="J48" s="387">
        <v>85</v>
      </c>
      <c r="K48" s="378">
        <v>271242</v>
      </c>
      <c r="L48" s="305">
        <v>36000</v>
      </c>
      <c r="M48" s="379" t="s">
        <v>895</v>
      </c>
      <c r="N48" s="380" t="s">
        <v>88</v>
      </c>
      <c r="O48" s="381" t="s">
        <v>276</v>
      </c>
      <c r="P48" s="382"/>
      <c r="Q48" s="382"/>
      <c r="R48" s="382"/>
      <c r="S48" s="382"/>
      <c r="T48" s="382"/>
      <c r="U48" s="382"/>
      <c r="V48" s="382"/>
      <c r="W48" s="382"/>
      <c r="X48" s="382"/>
      <c r="Y48" s="268">
        <v>6</v>
      </c>
      <c r="Z48" s="382"/>
      <c r="AA48" s="382"/>
      <c r="AB48" s="382"/>
      <c r="AC48" s="382"/>
      <c r="AD48" s="382"/>
      <c r="AE48" s="384"/>
      <c r="AF48" s="384"/>
      <c r="AG48" s="384"/>
      <c r="AH48" s="384"/>
      <c r="AI48" s="384"/>
      <c r="AJ48" s="392"/>
    </row>
    <row r="49" spans="1:36" s="270" customFormat="1">
      <c r="A49" s="373" t="s">
        <v>53</v>
      </c>
      <c r="B49" s="386" t="s">
        <v>359</v>
      </c>
      <c r="C49" s="386" t="s">
        <v>360</v>
      </c>
      <c r="D49" s="375" t="s">
        <v>47</v>
      </c>
      <c r="E49" s="377" t="s">
        <v>49</v>
      </c>
      <c r="F49" s="377" t="s">
        <v>50</v>
      </c>
      <c r="G49" s="377">
        <v>4</v>
      </c>
      <c r="H49" s="377" t="s">
        <v>46</v>
      </c>
      <c r="I49" s="387">
        <v>1995</v>
      </c>
      <c r="J49" s="387">
        <v>110</v>
      </c>
      <c r="K49" s="378">
        <v>285369.1875</v>
      </c>
      <c r="L49" s="305">
        <v>37875</v>
      </c>
      <c r="M49" s="379" t="s">
        <v>895</v>
      </c>
      <c r="N49" s="380" t="s">
        <v>95</v>
      </c>
      <c r="O49" s="381" t="s">
        <v>414</v>
      </c>
      <c r="P49" s="382"/>
      <c r="Q49" s="382"/>
      <c r="R49" s="382"/>
      <c r="S49" s="382"/>
      <c r="T49" s="382"/>
      <c r="U49" s="382"/>
      <c r="V49" s="382"/>
      <c r="W49" s="382"/>
      <c r="X49" s="382"/>
      <c r="Y49" s="268">
        <v>6</v>
      </c>
      <c r="Z49" s="382"/>
      <c r="AA49" s="382"/>
      <c r="AB49" s="382"/>
      <c r="AC49" s="382"/>
      <c r="AD49" s="382"/>
      <c r="AE49" s="384"/>
      <c r="AF49" s="384"/>
      <c r="AG49" s="384"/>
      <c r="AH49" s="384"/>
      <c r="AI49" s="384"/>
      <c r="AJ49" s="392"/>
    </row>
    <row r="50" spans="1:36" s="270" customFormat="1">
      <c r="A50" s="373" t="s">
        <v>53</v>
      </c>
      <c r="B50" s="386" t="s">
        <v>248</v>
      </c>
      <c r="C50" s="386" t="s">
        <v>119</v>
      </c>
      <c r="D50" s="375" t="s">
        <v>47</v>
      </c>
      <c r="E50" s="377" t="s">
        <v>42</v>
      </c>
      <c r="F50" s="377" t="s">
        <v>43</v>
      </c>
      <c r="G50" s="377">
        <v>4</v>
      </c>
      <c r="H50" s="377" t="s">
        <v>46</v>
      </c>
      <c r="I50" s="387">
        <v>1995</v>
      </c>
      <c r="J50" s="387">
        <v>140</v>
      </c>
      <c r="K50" s="378">
        <v>317861.71875</v>
      </c>
      <c r="L50" s="305">
        <v>42187.5</v>
      </c>
      <c r="M50" s="379" t="s">
        <v>895</v>
      </c>
      <c r="N50" s="380" t="s">
        <v>490</v>
      </c>
      <c r="O50" s="381" t="s">
        <v>363</v>
      </c>
      <c r="P50" s="382"/>
      <c r="Q50" s="382"/>
      <c r="R50" s="382"/>
      <c r="S50" s="382"/>
      <c r="T50" s="382"/>
      <c r="U50" s="382"/>
      <c r="V50" s="382"/>
      <c r="W50" s="382"/>
      <c r="X50" s="382"/>
      <c r="Y50" s="268">
        <v>6</v>
      </c>
      <c r="Z50" s="382"/>
      <c r="AA50" s="382"/>
      <c r="AB50" s="382"/>
      <c r="AC50" s="382"/>
      <c r="AD50" s="382"/>
      <c r="AE50" s="384"/>
      <c r="AF50" s="384"/>
      <c r="AG50" s="384"/>
      <c r="AH50" s="384"/>
      <c r="AI50" s="384"/>
      <c r="AJ50" s="392"/>
    </row>
    <row r="51" spans="1:36" s="270" customFormat="1">
      <c r="A51" s="373" t="s">
        <v>53</v>
      </c>
      <c r="B51" s="386" t="s">
        <v>361</v>
      </c>
      <c r="C51" s="386" t="s">
        <v>362</v>
      </c>
      <c r="D51" s="375" t="s">
        <v>47</v>
      </c>
      <c r="E51" s="377" t="s">
        <v>42</v>
      </c>
      <c r="F51" s="377" t="s">
        <v>43</v>
      </c>
      <c r="G51" s="377">
        <v>4</v>
      </c>
      <c r="H51" s="377" t="s">
        <v>46</v>
      </c>
      <c r="I51" s="387">
        <v>1995</v>
      </c>
      <c r="J51" s="387">
        <v>140</v>
      </c>
      <c r="K51" s="378">
        <v>333872.53125</v>
      </c>
      <c r="L51" s="305">
        <v>44312.5</v>
      </c>
      <c r="M51" s="379" t="s">
        <v>895</v>
      </c>
      <c r="N51" s="380" t="s">
        <v>413</v>
      </c>
      <c r="O51" s="381" t="s">
        <v>364</v>
      </c>
      <c r="P51" s="382"/>
      <c r="Q51" s="382"/>
      <c r="R51" s="382"/>
      <c r="S51" s="382"/>
      <c r="T51" s="382"/>
      <c r="U51" s="382"/>
      <c r="V51" s="382"/>
      <c r="W51" s="382"/>
      <c r="X51" s="382"/>
      <c r="Y51" s="268">
        <v>6</v>
      </c>
      <c r="Z51" s="382"/>
      <c r="AA51" s="382"/>
      <c r="AB51" s="382"/>
      <c r="AC51" s="382"/>
      <c r="AD51" s="382"/>
      <c r="AE51" s="384"/>
      <c r="AF51" s="384"/>
      <c r="AG51" s="384"/>
      <c r="AH51" s="384"/>
      <c r="AI51" s="384"/>
      <c r="AJ51" s="392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305"/>
      <c r="M52" s="307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474" t="s">
        <v>633</v>
      </c>
      <c r="B53" s="475"/>
      <c r="C53" s="476"/>
      <c r="D53" s="87"/>
      <c r="E53" s="46"/>
      <c r="F53" s="46"/>
      <c r="G53" s="46"/>
      <c r="H53" s="46"/>
      <c r="I53" s="176"/>
      <c r="J53" s="176"/>
      <c r="K53" s="257"/>
      <c r="L53" s="305"/>
      <c r="M53" s="308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 s="270" customFormat="1">
      <c r="A54" s="373" t="s">
        <v>53</v>
      </c>
      <c r="B54" s="393" t="s">
        <v>644</v>
      </c>
      <c r="C54" s="386" t="s">
        <v>273</v>
      </c>
      <c r="D54" s="375" t="s">
        <v>47</v>
      </c>
      <c r="E54" s="377" t="s">
        <v>42</v>
      </c>
      <c r="F54" s="377" t="s">
        <v>43</v>
      </c>
      <c r="G54" s="377">
        <v>4</v>
      </c>
      <c r="H54" s="377" t="s">
        <v>28</v>
      </c>
      <c r="I54" s="387">
        <v>1998</v>
      </c>
      <c r="J54" s="387">
        <v>115</v>
      </c>
      <c r="K54" s="378">
        <v>325867.125</v>
      </c>
      <c r="L54" s="305">
        <v>43250</v>
      </c>
      <c r="M54" s="379" t="s">
        <v>895</v>
      </c>
      <c r="N54" s="380" t="s">
        <v>92</v>
      </c>
      <c r="O54" s="381" t="s">
        <v>374</v>
      </c>
      <c r="P54" s="382"/>
      <c r="Q54" s="382"/>
      <c r="R54" s="382"/>
      <c r="S54" s="382"/>
      <c r="T54" s="382"/>
      <c r="U54" s="382"/>
      <c r="V54" s="382"/>
      <c r="W54" s="382"/>
      <c r="X54" s="382"/>
      <c r="Y54" s="268">
        <v>6</v>
      </c>
      <c r="Z54" s="382"/>
      <c r="AA54" s="382"/>
      <c r="AB54" s="382"/>
      <c r="AC54" s="382"/>
      <c r="AD54" s="382"/>
      <c r="AE54" s="384"/>
      <c r="AF54" s="384"/>
      <c r="AG54" s="384"/>
      <c r="AH54" s="384"/>
      <c r="AI54" s="384"/>
      <c r="AJ54" s="392"/>
    </row>
    <row r="55" spans="1:36" s="270" customFormat="1">
      <c r="A55" s="373" t="s">
        <v>53</v>
      </c>
      <c r="B55" s="393" t="s">
        <v>733</v>
      </c>
      <c r="C55" s="386" t="s">
        <v>273</v>
      </c>
      <c r="D55" s="375" t="s">
        <v>47</v>
      </c>
      <c r="E55" s="377" t="s">
        <v>42</v>
      </c>
      <c r="F55" s="377" t="s">
        <v>43</v>
      </c>
      <c r="G55" s="377">
        <v>4</v>
      </c>
      <c r="H55" s="377" t="s">
        <v>28</v>
      </c>
      <c r="I55" s="387">
        <v>1998</v>
      </c>
      <c r="J55" s="387">
        <v>115</v>
      </c>
      <c r="K55" s="378">
        <v>325867.125</v>
      </c>
      <c r="L55" s="305">
        <v>43250</v>
      </c>
      <c r="M55" s="379" t="s">
        <v>895</v>
      </c>
      <c r="N55" s="380" t="s">
        <v>92</v>
      </c>
      <c r="O55" s="381" t="s">
        <v>374</v>
      </c>
      <c r="P55" s="382"/>
      <c r="Q55" s="382"/>
      <c r="R55" s="382"/>
      <c r="S55" s="382"/>
      <c r="T55" s="382"/>
      <c r="U55" s="382"/>
      <c r="V55" s="382"/>
      <c r="W55" s="382"/>
      <c r="X55" s="382"/>
      <c r="Y55" s="268">
        <v>6</v>
      </c>
      <c r="Z55" s="382"/>
      <c r="AA55" s="382"/>
      <c r="AB55" s="382"/>
      <c r="AC55" s="382"/>
      <c r="AD55" s="382"/>
      <c r="AE55" s="384"/>
      <c r="AF55" s="384"/>
      <c r="AG55" s="384"/>
      <c r="AH55" s="384"/>
      <c r="AI55" s="384"/>
      <c r="AJ55" s="392"/>
    </row>
    <row r="56" spans="1:36" s="270" customFormat="1">
      <c r="A56" s="373" t="s">
        <v>53</v>
      </c>
      <c r="B56" s="393" t="s">
        <v>645</v>
      </c>
      <c r="C56" s="386" t="s">
        <v>186</v>
      </c>
      <c r="D56" s="375" t="s">
        <v>47</v>
      </c>
      <c r="E56" s="377" t="s">
        <v>42</v>
      </c>
      <c r="F56" s="377" t="s">
        <v>43</v>
      </c>
      <c r="G56" s="377">
        <v>4</v>
      </c>
      <c r="H56" s="377" t="s">
        <v>28</v>
      </c>
      <c r="I56" s="387">
        <v>1998</v>
      </c>
      <c r="J56" s="387">
        <v>135</v>
      </c>
      <c r="K56" s="378">
        <v>343763.91703125002</v>
      </c>
      <c r="L56" s="305">
        <v>45625.3125</v>
      </c>
      <c r="M56" s="379" t="s">
        <v>895</v>
      </c>
      <c r="N56" s="380" t="s">
        <v>90</v>
      </c>
      <c r="O56" s="381" t="s">
        <v>201</v>
      </c>
      <c r="P56" s="382"/>
      <c r="Q56" s="382"/>
      <c r="R56" s="382"/>
      <c r="S56" s="382"/>
      <c r="T56" s="382"/>
      <c r="U56" s="382"/>
      <c r="V56" s="382"/>
      <c r="W56" s="382"/>
      <c r="X56" s="382"/>
      <c r="Y56" s="268">
        <v>6</v>
      </c>
      <c r="Z56" s="382"/>
      <c r="AA56" s="382"/>
      <c r="AB56" s="382"/>
      <c r="AC56" s="382"/>
      <c r="AD56" s="382"/>
      <c r="AE56" s="384"/>
      <c r="AF56" s="384"/>
      <c r="AG56" s="384"/>
      <c r="AH56" s="384"/>
      <c r="AI56" s="384"/>
      <c r="AJ56" s="392"/>
    </row>
    <row r="57" spans="1:36" s="270" customFormat="1">
      <c r="A57" s="373" t="s">
        <v>53</v>
      </c>
      <c r="B57" s="393" t="s">
        <v>646</v>
      </c>
      <c r="C57" s="386" t="s">
        <v>186</v>
      </c>
      <c r="D57" s="375" t="s">
        <v>47</v>
      </c>
      <c r="E57" s="377" t="s">
        <v>42</v>
      </c>
      <c r="F57" s="377" t="s">
        <v>43</v>
      </c>
      <c r="G57" s="377">
        <v>4</v>
      </c>
      <c r="H57" s="377" t="s">
        <v>28</v>
      </c>
      <c r="I57" s="387">
        <v>1998</v>
      </c>
      <c r="J57" s="387">
        <v>135</v>
      </c>
      <c r="K57" s="378">
        <v>343761.5625</v>
      </c>
      <c r="L57" s="305">
        <v>45625</v>
      </c>
      <c r="M57" s="379" t="s">
        <v>895</v>
      </c>
      <c r="N57" s="380" t="s">
        <v>90</v>
      </c>
      <c r="O57" s="381" t="s">
        <v>201</v>
      </c>
      <c r="P57" s="382"/>
      <c r="Q57" s="382"/>
      <c r="R57" s="382"/>
      <c r="S57" s="382"/>
      <c r="T57" s="382"/>
      <c r="U57" s="382"/>
      <c r="V57" s="382"/>
      <c r="W57" s="382"/>
      <c r="X57" s="382"/>
      <c r="Y57" s="268">
        <v>6</v>
      </c>
      <c r="Z57" s="382"/>
      <c r="AA57" s="382"/>
      <c r="AB57" s="382"/>
      <c r="AC57" s="382"/>
      <c r="AD57" s="382"/>
      <c r="AE57" s="384"/>
      <c r="AF57" s="384"/>
      <c r="AG57" s="384"/>
      <c r="AH57" s="384"/>
      <c r="AI57" s="384"/>
      <c r="AJ57" s="392"/>
    </row>
    <row r="58" spans="1:36" s="270" customFormat="1">
      <c r="A58" s="373" t="s">
        <v>53</v>
      </c>
      <c r="B58" s="393" t="s">
        <v>647</v>
      </c>
      <c r="C58" s="386" t="s">
        <v>187</v>
      </c>
      <c r="D58" s="375" t="s">
        <v>47</v>
      </c>
      <c r="E58" s="377" t="s">
        <v>42</v>
      </c>
      <c r="F58" s="377" t="s">
        <v>43</v>
      </c>
      <c r="G58" s="377">
        <v>4</v>
      </c>
      <c r="H58" s="377" t="s">
        <v>28</v>
      </c>
      <c r="I58" s="387">
        <v>1998</v>
      </c>
      <c r="J58" s="387">
        <v>135</v>
      </c>
      <c r="K58" s="378">
        <v>364010.53125</v>
      </c>
      <c r="L58" s="305">
        <v>48312.5</v>
      </c>
      <c r="M58" s="379" t="s">
        <v>895</v>
      </c>
      <c r="N58" s="380" t="s">
        <v>93</v>
      </c>
      <c r="O58" s="381" t="s">
        <v>202</v>
      </c>
      <c r="P58" s="382"/>
      <c r="Q58" s="382"/>
      <c r="R58" s="382"/>
      <c r="S58" s="382"/>
      <c r="T58" s="382"/>
      <c r="U58" s="382"/>
      <c r="V58" s="382"/>
      <c r="W58" s="382"/>
      <c r="X58" s="382"/>
      <c r="Y58" s="268">
        <v>6</v>
      </c>
      <c r="Z58" s="382"/>
      <c r="AA58" s="382"/>
      <c r="AB58" s="382"/>
      <c r="AC58" s="382"/>
      <c r="AD58" s="382"/>
      <c r="AE58" s="384"/>
      <c r="AF58" s="384"/>
      <c r="AG58" s="384"/>
      <c r="AH58" s="384"/>
      <c r="AI58" s="384"/>
      <c r="AJ58" s="392"/>
    </row>
    <row r="59" spans="1:36" s="270" customFormat="1">
      <c r="A59" s="373" t="s">
        <v>53</v>
      </c>
      <c r="B59" s="393" t="s">
        <v>648</v>
      </c>
      <c r="C59" s="386" t="s">
        <v>187</v>
      </c>
      <c r="D59" s="375" t="s">
        <v>47</v>
      </c>
      <c r="E59" s="377" t="s">
        <v>42</v>
      </c>
      <c r="F59" s="377" t="s">
        <v>43</v>
      </c>
      <c r="G59" s="377">
        <v>4</v>
      </c>
      <c r="H59" s="377" t="s">
        <v>28</v>
      </c>
      <c r="I59" s="387">
        <v>1998</v>
      </c>
      <c r="J59" s="387">
        <v>135</v>
      </c>
      <c r="K59" s="378">
        <v>364010.53125</v>
      </c>
      <c r="L59" s="305">
        <v>48312.5</v>
      </c>
      <c r="M59" s="379" t="s">
        <v>895</v>
      </c>
      <c r="N59" s="380" t="s">
        <v>93</v>
      </c>
      <c r="O59" s="381" t="s">
        <v>202</v>
      </c>
      <c r="P59" s="382"/>
      <c r="Q59" s="382"/>
      <c r="R59" s="382"/>
      <c r="S59" s="382"/>
      <c r="T59" s="382"/>
      <c r="U59" s="382"/>
      <c r="V59" s="382"/>
      <c r="W59" s="382"/>
      <c r="X59" s="382"/>
      <c r="Y59" s="268">
        <v>6</v>
      </c>
      <c r="Z59" s="382"/>
      <c r="AA59" s="382"/>
      <c r="AB59" s="382"/>
      <c r="AC59" s="382"/>
      <c r="AD59" s="382"/>
      <c r="AE59" s="384"/>
      <c r="AF59" s="384"/>
      <c r="AG59" s="384"/>
      <c r="AH59" s="384"/>
      <c r="AI59" s="384"/>
      <c r="AJ59" s="392"/>
    </row>
    <row r="60" spans="1:36" s="270" customFormat="1">
      <c r="A60" s="373" t="s">
        <v>53</v>
      </c>
      <c r="B60" s="393" t="s">
        <v>649</v>
      </c>
      <c r="C60" s="386" t="s">
        <v>121</v>
      </c>
      <c r="D60" s="375" t="s">
        <v>47</v>
      </c>
      <c r="E60" s="377" t="s">
        <v>42</v>
      </c>
      <c r="F60" s="377" t="s">
        <v>43</v>
      </c>
      <c r="G60" s="377">
        <v>4</v>
      </c>
      <c r="H60" s="377" t="s">
        <v>28</v>
      </c>
      <c r="I60" s="387">
        <v>1998</v>
      </c>
      <c r="J60" s="387">
        <v>190</v>
      </c>
      <c r="K60" s="378">
        <v>373899.5625</v>
      </c>
      <c r="L60" s="305">
        <v>49625</v>
      </c>
      <c r="M60" s="379" t="s">
        <v>895</v>
      </c>
      <c r="N60" s="380" t="s">
        <v>131</v>
      </c>
      <c r="O60" s="381" t="s">
        <v>163</v>
      </c>
      <c r="P60" s="382"/>
      <c r="Q60" s="382"/>
      <c r="R60" s="382"/>
      <c r="S60" s="382"/>
      <c r="T60" s="382"/>
      <c r="U60" s="382"/>
      <c r="V60" s="382"/>
      <c r="W60" s="382"/>
      <c r="X60" s="382"/>
      <c r="Y60" s="268">
        <v>6</v>
      </c>
      <c r="Z60" s="382"/>
      <c r="AA60" s="382"/>
      <c r="AB60" s="382"/>
      <c r="AC60" s="382"/>
      <c r="AD60" s="382"/>
      <c r="AE60" s="384"/>
      <c r="AF60" s="384"/>
      <c r="AG60" s="384"/>
      <c r="AH60" s="384"/>
      <c r="AI60" s="384"/>
      <c r="AJ60" s="392"/>
    </row>
    <row r="61" spans="1:36" s="270" customFormat="1">
      <c r="A61" s="373" t="s">
        <v>53</v>
      </c>
      <c r="B61" s="393" t="s">
        <v>650</v>
      </c>
      <c r="C61" s="386" t="s">
        <v>188</v>
      </c>
      <c r="D61" s="375" t="s">
        <v>47</v>
      </c>
      <c r="E61" s="377" t="s">
        <v>42</v>
      </c>
      <c r="F61" s="377" t="s">
        <v>43</v>
      </c>
      <c r="G61" s="377">
        <v>4</v>
      </c>
      <c r="H61" s="377" t="s">
        <v>28</v>
      </c>
      <c r="I61" s="387">
        <v>1998</v>
      </c>
      <c r="J61" s="387">
        <v>190</v>
      </c>
      <c r="K61" s="378">
        <v>394148.53125</v>
      </c>
      <c r="L61" s="305">
        <v>52312.5</v>
      </c>
      <c r="M61" s="379" t="s">
        <v>895</v>
      </c>
      <c r="N61" s="380" t="s">
        <v>150</v>
      </c>
      <c r="O61" s="381" t="s">
        <v>203</v>
      </c>
      <c r="P61" s="382"/>
      <c r="Q61" s="382"/>
      <c r="R61" s="382"/>
      <c r="S61" s="382"/>
      <c r="T61" s="382"/>
      <c r="U61" s="382"/>
      <c r="V61" s="382"/>
      <c r="W61" s="382"/>
      <c r="X61" s="382"/>
      <c r="Y61" s="268">
        <v>6</v>
      </c>
      <c r="Z61" s="382"/>
      <c r="AA61" s="382"/>
      <c r="AB61" s="382"/>
      <c r="AC61" s="382"/>
      <c r="AD61" s="382"/>
      <c r="AE61" s="384"/>
      <c r="AF61" s="384"/>
      <c r="AG61" s="384"/>
      <c r="AH61" s="384"/>
      <c r="AI61" s="384"/>
      <c r="AJ61" s="392"/>
    </row>
    <row r="62" spans="1:36" s="270" customFormat="1">
      <c r="A62" s="373" t="s">
        <v>53</v>
      </c>
      <c r="B62" s="393" t="s">
        <v>652</v>
      </c>
      <c r="C62" s="386" t="s">
        <v>445</v>
      </c>
      <c r="D62" s="375" t="s">
        <v>47</v>
      </c>
      <c r="E62" s="377" t="s">
        <v>42</v>
      </c>
      <c r="F62" s="377" t="s">
        <v>43</v>
      </c>
      <c r="G62" s="377">
        <v>4</v>
      </c>
      <c r="H62" s="377" t="s">
        <v>28</v>
      </c>
      <c r="I62" s="387">
        <v>1998</v>
      </c>
      <c r="J62" s="387">
        <v>120</v>
      </c>
      <c r="K62" s="378">
        <v>366835.96875</v>
      </c>
      <c r="L62" s="305">
        <v>48687.5</v>
      </c>
      <c r="M62" s="379" t="s">
        <v>895</v>
      </c>
      <c r="N62" s="380" t="s">
        <v>368</v>
      </c>
      <c r="O62" s="381" t="s">
        <v>446</v>
      </c>
      <c r="P62" s="382"/>
      <c r="Q62" s="382"/>
      <c r="R62" s="382"/>
      <c r="S62" s="382"/>
      <c r="T62" s="382"/>
      <c r="U62" s="382"/>
      <c r="V62" s="382"/>
      <c r="W62" s="382"/>
      <c r="X62" s="382"/>
      <c r="Y62" s="268">
        <v>6</v>
      </c>
      <c r="Z62" s="382"/>
      <c r="AA62" s="382"/>
      <c r="AB62" s="382"/>
      <c r="AC62" s="382"/>
      <c r="AD62" s="382"/>
      <c r="AE62" s="384"/>
      <c r="AF62" s="384"/>
      <c r="AG62" s="384"/>
      <c r="AH62" s="384"/>
      <c r="AI62" s="384"/>
      <c r="AJ62" s="392"/>
    </row>
    <row r="63" spans="1:36" s="270" customFormat="1">
      <c r="A63" s="373" t="s">
        <v>53</v>
      </c>
      <c r="B63" s="393" t="s">
        <v>653</v>
      </c>
      <c r="C63" s="386" t="s">
        <v>306</v>
      </c>
      <c r="D63" s="375" t="s">
        <v>47</v>
      </c>
      <c r="E63" s="377" t="s">
        <v>42</v>
      </c>
      <c r="F63" s="377" t="s">
        <v>43</v>
      </c>
      <c r="G63" s="377">
        <v>4</v>
      </c>
      <c r="H63" s="377" t="s">
        <v>28</v>
      </c>
      <c r="I63" s="387">
        <v>1998</v>
      </c>
      <c r="J63" s="387">
        <v>135</v>
      </c>
      <c r="K63" s="378">
        <v>402624.84375</v>
      </c>
      <c r="L63" s="305">
        <v>53437.5</v>
      </c>
      <c r="M63" s="379" t="s">
        <v>895</v>
      </c>
      <c r="N63" s="380" t="s">
        <v>368</v>
      </c>
      <c r="O63" s="381" t="s">
        <v>305</v>
      </c>
      <c r="P63" s="382"/>
      <c r="Q63" s="382"/>
      <c r="R63" s="382"/>
      <c r="S63" s="382"/>
      <c r="T63" s="382"/>
      <c r="U63" s="382"/>
      <c r="V63" s="382"/>
      <c r="W63" s="382"/>
      <c r="X63" s="382"/>
      <c r="Y63" s="268">
        <v>6</v>
      </c>
      <c r="Z63" s="382"/>
      <c r="AA63" s="382"/>
      <c r="AB63" s="382"/>
      <c r="AC63" s="382"/>
      <c r="AD63" s="382"/>
      <c r="AE63" s="384"/>
      <c r="AF63" s="384"/>
      <c r="AG63" s="384"/>
      <c r="AH63" s="384"/>
      <c r="AI63" s="384"/>
      <c r="AJ63" s="392"/>
    </row>
    <row r="64" spans="1:36" s="270" customFormat="1">
      <c r="A64" s="373" t="s">
        <v>53</v>
      </c>
      <c r="B64" s="393" t="s">
        <v>654</v>
      </c>
      <c r="C64" s="386" t="s">
        <v>306</v>
      </c>
      <c r="D64" s="375" t="s">
        <v>47</v>
      </c>
      <c r="E64" s="377" t="s">
        <v>42</v>
      </c>
      <c r="F64" s="377" t="s">
        <v>43</v>
      </c>
      <c r="G64" s="377">
        <v>4</v>
      </c>
      <c r="H64" s="377" t="s">
        <v>28</v>
      </c>
      <c r="I64" s="387">
        <v>1998</v>
      </c>
      <c r="J64" s="387">
        <v>135</v>
      </c>
      <c r="K64" s="378">
        <v>402624.84375</v>
      </c>
      <c r="L64" s="305">
        <v>53437.5</v>
      </c>
      <c r="M64" s="379" t="s">
        <v>895</v>
      </c>
      <c r="N64" s="380" t="s">
        <v>368</v>
      </c>
      <c r="O64" s="381" t="s">
        <v>305</v>
      </c>
      <c r="P64" s="382"/>
      <c r="Q64" s="382"/>
      <c r="R64" s="382"/>
      <c r="S64" s="382"/>
      <c r="T64" s="382"/>
      <c r="U64" s="382"/>
      <c r="V64" s="382"/>
      <c r="W64" s="382"/>
      <c r="X64" s="382"/>
      <c r="Y64" s="268">
        <v>6</v>
      </c>
      <c r="Z64" s="382"/>
      <c r="AA64" s="382"/>
      <c r="AB64" s="382"/>
      <c r="AC64" s="382"/>
      <c r="AD64" s="382"/>
      <c r="AE64" s="384"/>
      <c r="AF64" s="384"/>
      <c r="AG64" s="384"/>
      <c r="AH64" s="384"/>
      <c r="AI64" s="384"/>
      <c r="AJ64" s="392"/>
    </row>
    <row r="65" spans="1:36" s="270" customFormat="1">
      <c r="A65" s="373" t="s">
        <v>53</v>
      </c>
      <c r="B65" s="393" t="s">
        <v>655</v>
      </c>
      <c r="C65" s="386" t="s">
        <v>308</v>
      </c>
      <c r="D65" s="375" t="s">
        <v>47</v>
      </c>
      <c r="E65" s="377" t="s">
        <v>42</v>
      </c>
      <c r="F65" s="377" t="s">
        <v>43</v>
      </c>
      <c r="G65" s="377">
        <v>4</v>
      </c>
      <c r="H65" s="377" t="s">
        <v>28</v>
      </c>
      <c r="I65" s="387">
        <v>1998</v>
      </c>
      <c r="J65" s="387">
        <v>135</v>
      </c>
      <c r="K65" s="378">
        <v>423344.71875</v>
      </c>
      <c r="L65" s="305">
        <v>56187.5</v>
      </c>
      <c r="M65" s="379" t="s">
        <v>895</v>
      </c>
      <c r="N65" s="380" t="s">
        <v>369</v>
      </c>
      <c r="O65" s="381" t="s">
        <v>307</v>
      </c>
      <c r="P65" s="382"/>
      <c r="Q65" s="382"/>
      <c r="R65" s="382"/>
      <c r="S65" s="382"/>
      <c r="T65" s="382"/>
      <c r="U65" s="382"/>
      <c r="V65" s="382"/>
      <c r="W65" s="382"/>
      <c r="X65" s="382"/>
      <c r="Y65" s="268">
        <v>6</v>
      </c>
      <c r="Z65" s="382"/>
      <c r="AA65" s="382"/>
      <c r="AB65" s="382"/>
      <c r="AC65" s="382"/>
      <c r="AD65" s="382"/>
      <c r="AE65" s="384"/>
      <c r="AF65" s="384"/>
      <c r="AG65" s="384"/>
      <c r="AH65" s="384"/>
      <c r="AI65" s="384"/>
      <c r="AJ65" s="392"/>
    </row>
    <row r="66" spans="1:36" s="270" customFormat="1">
      <c r="A66" s="373" t="s">
        <v>53</v>
      </c>
      <c r="B66" s="393" t="s">
        <v>656</v>
      </c>
      <c r="C66" s="386" t="s">
        <v>308</v>
      </c>
      <c r="D66" s="375" t="s">
        <v>47</v>
      </c>
      <c r="E66" s="377" t="s">
        <v>42</v>
      </c>
      <c r="F66" s="377" t="s">
        <v>43</v>
      </c>
      <c r="G66" s="377">
        <v>4</v>
      </c>
      <c r="H66" s="377" t="s">
        <v>28</v>
      </c>
      <c r="I66" s="387">
        <v>1998</v>
      </c>
      <c r="J66" s="387">
        <v>135</v>
      </c>
      <c r="K66" s="378">
        <v>423344.71875</v>
      </c>
      <c r="L66" s="305">
        <v>56187.5</v>
      </c>
      <c r="M66" s="379" t="s">
        <v>895</v>
      </c>
      <c r="N66" s="380" t="s">
        <v>369</v>
      </c>
      <c r="O66" s="381" t="s">
        <v>307</v>
      </c>
      <c r="P66" s="382"/>
      <c r="Q66" s="382"/>
      <c r="R66" s="382"/>
      <c r="S66" s="382"/>
      <c r="T66" s="382"/>
      <c r="U66" s="382"/>
      <c r="V66" s="382"/>
      <c r="W66" s="382"/>
      <c r="X66" s="382"/>
      <c r="Y66" s="268">
        <v>6</v>
      </c>
      <c r="Z66" s="382"/>
      <c r="AA66" s="382"/>
      <c r="AB66" s="382"/>
      <c r="AC66" s="382"/>
      <c r="AD66" s="382"/>
      <c r="AE66" s="384"/>
      <c r="AF66" s="384"/>
      <c r="AG66" s="384"/>
      <c r="AH66" s="384"/>
      <c r="AI66" s="384"/>
      <c r="AJ66" s="392"/>
    </row>
    <row r="67" spans="1:36" s="270" customFormat="1" ht="14.25" customHeight="1">
      <c r="A67" s="373" t="s">
        <v>53</v>
      </c>
      <c r="B67" s="393" t="s">
        <v>651</v>
      </c>
      <c r="C67" s="386" t="s">
        <v>204</v>
      </c>
      <c r="D67" s="375" t="s">
        <v>47</v>
      </c>
      <c r="E67" s="377" t="s">
        <v>42</v>
      </c>
      <c r="F67" s="377" t="s">
        <v>43</v>
      </c>
      <c r="G67" s="377">
        <v>4</v>
      </c>
      <c r="H67" s="377" t="s">
        <v>28</v>
      </c>
      <c r="I67" s="387">
        <v>2998</v>
      </c>
      <c r="J67" s="387">
        <v>275</v>
      </c>
      <c r="K67" s="378">
        <v>534005.33296875004</v>
      </c>
      <c r="L67" s="305">
        <v>70874.6875</v>
      </c>
      <c r="M67" s="379" t="s">
        <v>895</v>
      </c>
      <c r="N67" s="380" t="s">
        <v>370</v>
      </c>
      <c r="O67" s="381" t="s">
        <v>205</v>
      </c>
      <c r="P67" s="382"/>
      <c r="Q67" s="382"/>
      <c r="R67" s="382"/>
      <c r="S67" s="382"/>
      <c r="T67" s="382"/>
      <c r="U67" s="382"/>
      <c r="V67" s="382"/>
      <c r="W67" s="382"/>
      <c r="X67" s="382"/>
      <c r="Y67" s="268">
        <v>6</v>
      </c>
      <c r="Z67" s="382"/>
      <c r="AA67" s="382"/>
      <c r="AB67" s="382"/>
      <c r="AC67" s="382"/>
      <c r="AD67" s="382"/>
      <c r="AE67" s="384"/>
      <c r="AF67" s="384"/>
      <c r="AG67" s="384"/>
      <c r="AH67" s="384"/>
      <c r="AI67" s="384"/>
      <c r="AJ67" s="392"/>
    </row>
    <row r="68" spans="1:36" s="270" customFormat="1" ht="14.25" customHeight="1">
      <c r="A68" s="373" t="s">
        <v>53</v>
      </c>
      <c r="B68" s="393" t="s">
        <v>734</v>
      </c>
      <c r="C68" s="386" t="s">
        <v>204</v>
      </c>
      <c r="D68" s="375" t="s">
        <v>47</v>
      </c>
      <c r="E68" s="377" t="s">
        <v>42</v>
      </c>
      <c r="F68" s="377" t="s">
        <v>43</v>
      </c>
      <c r="G68" s="377">
        <v>4</v>
      </c>
      <c r="H68" s="377" t="s">
        <v>28</v>
      </c>
      <c r="I68" s="387">
        <v>2998</v>
      </c>
      <c r="J68" s="387">
        <v>275</v>
      </c>
      <c r="K68" s="378">
        <v>534007.6875</v>
      </c>
      <c r="L68" s="305">
        <v>70875</v>
      </c>
      <c r="M68" s="379" t="s">
        <v>895</v>
      </c>
      <c r="N68" s="380" t="s">
        <v>370</v>
      </c>
      <c r="O68" s="381" t="s">
        <v>205</v>
      </c>
      <c r="P68" s="382"/>
      <c r="Q68" s="382"/>
      <c r="R68" s="382"/>
      <c r="S68" s="382"/>
      <c r="T68" s="382"/>
      <c r="U68" s="382"/>
      <c r="V68" s="382"/>
      <c r="W68" s="382"/>
      <c r="X68" s="382"/>
      <c r="Y68" s="268">
        <v>6</v>
      </c>
      <c r="Z68" s="382"/>
      <c r="AA68" s="382"/>
      <c r="AB68" s="382"/>
      <c r="AC68" s="382"/>
      <c r="AD68" s="382"/>
      <c r="AE68" s="384"/>
      <c r="AF68" s="384"/>
      <c r="AG68" s="384"/>
      <c r="AH68" s="384"/>
      <c r="AI68" s="384"/>
      <c r="AJ68" s="392"/>
    </row>
    <row r="69" spans="1:36" s="270" customFormat="1" ht="14.25" customHeight="1">
      <c r="A69" s="373" t="s">
        <v>53</v>
      </c>
      <c r="B69" s="393" t="s">
        <v>343</v>
      </c>
      <c r="C69" s="386" t="s">
        <v>345</v>
      </c>
      <c r="D69" s="375" t="s">
        <v>47</v>
      </c>
      <c r="E69" s="377" t="s">
        <v>42</v>
      </c>
      <c r="F69" s="377" t="s">
        <v>43</v>
      </c>
      <c r="G69" s="377">
        <v>4</v>
      </c>
      <c r="H69" s="377" t="s">
        <v>28</v>
      </c>
      <c r="I69" s="387">
        <v>2993</v>
      </c>
      <c r="J69" s="387">
        <v>353</v>
      </c>
      <c r="K69" s="378">
        <v>678105</v>
      </c>
      <c r="L69" s="305">
        <v>90000</v>
      </c>
      <c r="M69" s="379" t="s">
        <v>895</v>
      </c>
      <c r="N69" s="380" t="s">
        <v>553</v>
      </c>
      <c r="O69" s="381" t="s">
        <v>371</v>
      </c>
      <c r="P69" s="382"/>
      <c r="Q69" s="382"/>
      <c r="R69" s="382"/>
      <c r="S69" s="382"/>
      <c r="T69" s="382"/>
      <c r="U69" s="382"/>
      <c r="V69" s="382"/>
      <c r="W69" s="382"/>
      <c r="X69" s="382"/>
      <c r="Y69" s="268">
        <v>6</v>
      </c>
      <c r="Z69" s="382"/>
      <c r="AA69" s="382"/>
      <c r="AB69" s="382"/>
      <c r="AC69" s="382"/>
      <c r="AD69" s="382"/>
      <c r="AE69" s="384"/>
      <c r="AF69" s="384"/>
      <c r="AG69" s="384"/>
      <c r="AH69" s="384"/>
      <c r="AI69" s="384"/>
      <c r="AJ69" s="392"/>
    </row>
    <row r="70" spans="1:36" s="270" customFormat="1" ht="14.25" customHeight="1">
      <c r="A70" s="373" t="s">
        <v>53</v>
      </c>
      <c r="B70" s="393" t="s">
        <v>344</v>
      </c>
      <c r="C70" s="386" t="s">
        <v>346</v>
      </c>
      <c r="D70" s="375" t="s">
        <v>47</v>
      </c>
      <c r="E70" s="377" t="s">
        <v>42</v>
      </c>
      <c r="F70" s="377" t="s">
        <v>43</v>
      </c>
      <c r="G70" s="377">
        <v>4</v>
      </c>
      <c r="H70" s="377" t="s">
        <v>28</v>
      </c>
      <c r="I70" s="387">
        <v>2993</v>
      </c>
      <c r="J70" s="387">
        <v>375</v>
      </c>
      <c r="K70" s="378">
        <v>710126.625</v>
      </c>
      <c r="L70" s="305">
        <v>94250</v>
      </c>
      <c r="M70" s="379" t="s">
        <v>895</v>
      </c>
      <c r="N70" s="380" t="s">
        <v>543</v>
      </c>
      <c r="O70" s="381" t="s">
        <v>347</v>
      </c>
      <c r="P70" s="382"/>
      <c r="Q70" s="382"/>
      <c r="R70" s="382"/>
      <c r="S70" s="382"/>
      <c r="T70" s="382"/>
      <c r="U70" s="382"/>
      <c r="V70" s="382"/>
      <c r="W70" s="382"/>
      <c r="X70" s="382"/>
      <c r="Y70" s="268">
        <v>6</v>
      </c>
      <c r="Z70" s="382"/>
      <c r="AA70" s="382"/>
      <c r="AB70" s="382"/>
      <c r="AC70" s="382"/>
      <c r="AD70" s="382"/>
      <c r="AE70" s="384"/>
      <c r="AF70" s="384"/>
      <c r="AG70" s="384"/>
      <c r="AH70" s="384"/>
      <c r="AI70" s="384"/>
      <c r="AJ70" s="392"/>
    </row>
    <row r="71" spans="1:36" s="270" customFormat="1" ht="14.25" customHeight="1">
      <c r="A71" s="373" t="s">
        <v>53</v>
      </c>
      <c r="B71" s="393" t="s">
        <v>544</v>
      </c>
      <c r="C71" s="386" t="s">
        <v>545</v>
      </c>
      <c r="D71" s="375" t="s">
        <v>47</v>
      </c>
      <c r="E71" s="377" t="s">
        <v>42</v>
      </c>
      <c r="F71" s="377" t="s">
        <v>43</v>
      </c>
      <c r="G71" s="377">
        <v>4</v>
      </c>
      <c r="H71" s="377" t="s">
        <v>28</v>
      </c>
      <c r="I71" s="387">
        <v>2993</v>
      </c>
      <c r="J71" s="387">
        <v>375</v>
      </c>
      <c r="K71" s="378">
        <v>746386.40625</v>
      </c>
      <c r="L71" s="305">
        <v>99062.5</v>
      </c>
      <c r="M71" s="379" t="s">
        <v>895</v>
      </c>
      <c r="N71" s="380" t="s">
        <v>279</v>
      </c>
      <c r="O71" s="381" t="s">
        <v>546</v>
      </c>
      <c r="P71" s="382"/>
      <c r="Q71" s="382"/>
      <c r="R71" s="382"/>
      <c r="S71" s="382"/>
      <c r="T71" s="382"/>
      <c r="U71" s="382"/>
      <c r="V71" s="382"/>
      <c r="W71" s="382"/>
      <c r="X71" s="382"/>
      <c r="Y71" s="268">
        <v>6</v>
      </c>
      <c r="Z71" s="382"/>
      <c r="AA71" s="382"/>
      <c r="AB71" s="382"/>
      <c r="AC71" s="382"/>
      <c r="AD71" s="382"/>
      <c r="AE71" s="384"/>
      <c r="AF71" s="384"/>
      <c r="AG71" s="384"/>
      <c r="AH71" s="384"/>
      <c r="AI71" s="384"/>
      <c r="AJ71" s="392"/>
    </row>
    <row r="72" spans="1:36" s="270" customFormat="1" ht="14.25" customHeight="1">
      <c r="A72" s="373" t="s">
        <v>53</v>
      </c>
      <c r="B72" s="393" t="s">
        <v>796</v>
      </c>
      <c r="C72" s="386" t="s">
        <v>797</v>
      </c>
      <c r="D72" s="375" t="s">
        <v>47</v>
      </c>
      <c r="E72" s="377" t="s">
        <v>42</v>
      </c>
      <c r="F72" s="377" t="s">
        <v>798</v>
      </c>
      <c r="G72" s="377">
        <v>4</v>
      </c>
      <c r="H72" s="377" t="s">
        <v>28</v>
      </c>
      <c r="I72" s="387">
        <v>2993</v>
      </c>
      <c r="J72" s="387">
        <v>405</v>
      </c>
      <c r="K72" s="378">
        <v>1151836.6875</v>
      </c>
      <c r="L72" s="305">
        <v>152875</v>
      </c>
      <c r="M72" s="379" t="s">
        <v>895</v>
      </c>
      <c r="N72" s="380" t="s">
        <v>764</v>
      </c>
      <c r="O72" s="381" t="s">
        <v>799</v>
      </c>
      <c r="P72" s="382"/>
      <c r="Q72" s="382"/>
      <c r="R72" s="382"/>
      <c r="S72" s="382"/>
      <c r="T72" s="382"/>
      <c r="U72" s="382"/>
      <c r="V72" s="382"/>
      <c r="W72" s="382"/>
      <c r="X72" s="382"/>
      <c r="Y72" s="268"/>
      <c r="Z72" s="382"/>
      <c r="AA72" s="382"/>
      <c r="AB72" s="382"/>
      <c r="AC72" s="382"/>
      <c r="AD72" s="382"/>
      <c r="AE72" s="384"/>
      <c r="AF72" s="384"/>
      <c r="AG72" s="384"/>
      <c r="AH72" s="384"/>
      <c r="AI72" s="384"/>
      <c r="AJ72" s="392"/>
    </row>
    <row r="73" spans="1:36" s="270" customFormat="1" ht="14.25" customHeight="1">
      <c r="A73" s="373" t="s">
        <v>53</v>
      </c>
      <c r="B73" s="393" t="s">
        <v>634</v>
      </c>
      <c r="C73" s="386" t="s">
        <v>309</v>
      </c>
      <c r="D73" s="375" t="s">
        <v>47</v>
      </c>
      <c r="E73" s="377" t="s">
        <v>42</v>
      </c>
      <c r="F73" s="377" t="s">
        <v>43</v>
      </c>
      <c r="G73" s="377">
        <v>4</v>
      </c>
      <c r="H73" s="377" t="s">
        <v>46</v>
      </c>
      <c r="I73" s="387">
        <v>1995</v>
      </c>
      <c r="J73" s="387">
        <v>90</v>
      </c>
      <c r="K73" s="378">
        <v>328221.65625</v>
      </c>
      <c r="L73" s="305">
        <v>43562.5</v>
      </c>
      <c r="M73" s="379" t="s">
        <v>895</v>
      </c>
      <c r="N73" s="380" t="s">
        <v>547</v>
      </c>
      <c r="O73" s="381" t="s">
        <v>373</v>
      </c>
      <c r="P73" s="382"/>
      <c r="Q73" s="382"/>
      <c r="R73" s="382"/>
      <c r="S73" s="382"/>
      <c r="T73" s="382"/>
      <c r="U73" s="382"/>
      <c r="V73" s="382"/>
      <c r="W73" s="382"/>
      <c r="X73" s="382"/>
      <c r="Y73" s="268">
        <v>6</v>
      </c>
      <c r="Z73" s="382"/>
      <c r="AA73" s="382"/>
      <c r="AB73" s="382"/>
      <c r="AC73" s="382"/>
      <c r="AD73" s="382"/>
      <c r="AE73" s="384"/>
      <c r="AF73" s="384"/>
      <c r="AG73" s="384"/>
      <c r="AH73" s="384"/>
      <c r="AI73" s="384"/>
      <c r="AJ73" s="392"/>
    </row>
    <row r="74" spans="1:36" s="270" customFormat="1" ht="14.25" customHeight="1">
      <c r="A74" s="373" t="s">
        <v>53</v>
      </c>
      <c r="B74" s="393" t="s">
        <v>635</v>
      </c>
      <c r="C74" s="386" t="s">
        <v>309</v>
      </c>
      <c r="D74" s="375" t="s">
        <v>47</v>
      </c>
      <c r="E74" s="377" t="s">
        <v>42</v>
      </c>
      <c r="F74" s="377" t="s">
        <v>43</v>
      </c>
      <c r="G74" s="377">
        <v>4</v>
      </c>
      <c r="H74" s="377" t="s">
        <v>46</v>
      </c>
      <c r="I74" s="387">
        <v>1995</v>
      </c>
      <c r="J74" s="387">
        <v>90</v>
      </c>
      <c r="K74" s="378">
        <v>328221.65625</v>
      </c>
      <c r="L74" s="305">
        <v>43562.5</v>
      </c>
      <c r="M74" s="379" t="s">
        <v>895</v>
      </c>
      <c r="N74" s="380" t="s">
        <v>547</v>
      </c>
      <c r="O74" s="381" t="s">
        <v>373</v>
      </c>
      <c r="P74" s="382"/>
      <c r="Q74" s="382"/>
      <c r="R74" s="382"/>
      <c r="S74" s="382"/>
      <c r="T74" s="382"/>
      <c r="U74" s="382"/>
      <c r="V74" s="382"/>
      <c r="W74" s="382"/>
      <c r="X74" s="382"/>
      <c r="Y74" s="268">
        <v>6</v>
      </c>
      <c r="Z74" s="382"/>
      <c r="AA74" s="382"/>
      <c r="AB74" s="382"/>
      <c r="AC74" s="382"/>
      <c r="AD74" s="382"/>
      <c r="AE74" s="384"/>
      <c r="AF74" s="384"/>
      <c r="AG74" s="384"/>
      <c r="AH74" s="384"/>
      <c r="AI74" s="384"/>
      <c r="AJ74" s="392"/>
    </row>
    <row r="75" spans="1:36" s="270" customFormat="1" ht="14.25" customHeight="1">
      <c r="A75" s="373" t="s">
        <v>53</v>
      </c>
      <c r="B75" s="393" t="s">
        <v>636</v>
      </c>
      <c r="C75" s="386" t="s">
        <v>236</v>
      </c>
      <c r="D75" s="375" t="s">
        <v>47</v>
      </c>
      <c r="E75" s="377" t="s">
        <v>42</v>
      </c>
      <c r="F75" s="377" t="s">
        <v>43</v>
      </c>
      <c r="G75" s="377">
        <v>4</v>
      </c>
      <c r="H75" s="377" t="s">
        <v>46</v>
      </c>
      <c r="I75" s="387">
        <v>1995</v>
      </c>
      <c r="J75" s="387">
        <v>110</v>
      </c>
      <c r="K75" s="378">
        <v>347999.71875</v>
      </c>
      <c r="L75" s="305">
        <v>46187.5</v>
      </c>
      <c r="M75" s="379" t="s">
        <v>895</v>
      </c>
      <c r="N75" s="380" t="s">
        <v>547</v>
      </c>
      <c r="O75" s="381" t="s">
        <v>184</v>
      </c>
      <c r="P75" s="382"/>
      <c r="Q75" s="382"/>
      <c r="R75" s="382"/>
      <c r="S75" s="382"/>
      <c r="T75" s="382"/>
      <c r="U75" s="382"/>
      <c r="V75" s="382"/>
      <c r="W75" s="382"/>
      <c r="X75" s="382"/>
      <c r="Y75" s="268">
        <v>6</v>
      </c>
      <c r="Z75" s="382"/>
      <c r="AA75" s="382"/>
      <c r="AB75" s="382"/>
      <c r="AC75" s="382"/>
      <c r="AD75" s="382"/>
      <c r="AE75" s="384"/>
      <c r="AF75" s="384"/>
      <c r="AG75" s="384"/>
      <c r="AH75" s="384"/>
      <c r="AI75" s="384"/>
      <c r="AJ75" s="392"/>
    </row>
    <row r="76" spans="1:36" s="270" customFormat="1" ht="14.25" customHeight="1">
      <c r="A76" s="373" t="s">
        <v>53</v>
      </c>
      <c r="B76" s="393" t="s">
        <v>637</v>
      </c>
      <c r="C76" s="386" t="s">
        <v>236</v>
      </c>
      <c r="D76" s="375" t="s">
        <v>47</v>
      </c>
      <c r="E76" s="377" t="s">
        <v>42</v>
      </c>
      <c r="F76" s="377" t="s">
        <v>43</v>
      </c>
      <c r="G76" s="377">
        <v>4</v>
      </c>
      <c r="H76" s="377" t="s">
        <v>46</v>
      </c>
      <c r="I76" s="387">
        <v>1995</v>
      </c>
      <c r="J76" s="387">
        <v>110</v>
      </c>
      <c r="K76" s="378">
        <v>347999.71875</v>
      </c>
      <c r="L76" s="305">
        <v>46187.5</v>
      </c>
      <c r="M76" s="379" t="s">
        <v>895</v>
      </c>
      <c r="N76" s="380" t="s">
        <v>547</v>
      </c>
      <c r="O76" s="381" t="s">
        <v>184</v>
      </c>
      <c r="P76" s="382"/>
      <c r="Q76" s="382"/>
      <c r="R76" s="382"/>
      <c r="S76" s="382"/>
      <c r="T76" s="382"/>
      <c r="U76" s="382"/>
      <c r="V76" s="382"/>
      <c r="W76" s="382"/>
      <c r="X76" s="382"/>
      <c r="Y76" s="268">
        <v>6</v>
      </c>
      <c r="Z76" s="382"/>
      <c r="AA76" s="382"/>
      <c r="AB76" s="382"/>
      <c r="AC76" s="382"/>
      <c r="AD76" s="382"/>
      <c r="AE76" s="384"/>
      <c r="AF76" s="384"/>
      <c r="AG76" s="384"/>
      <c r="AH76" s="384"/>
      <c r="AI76" s="384"/>
      <c r="AJ76" s="392"/>
    </row>
    <row r="77" spans="1:36" s="270" customFormat="1">
      <c r="A77" s="394" t="s">
        <v>53</v>
      </c>
      <c r="B77" s="395" t="s">
        <v>638</v>
      </c>
      <c r="C77" s="395" t="s">
        <v>120</v>
      </c>
      <c r="D77" s="396" t="s">
        <v>47</v>
      </c>
      <c r="E77" s="397" t="s">
        <v>42</v>
      </c>
      <c r="F77" s="377" t="s">
        <v>43</v>
      </c>
      <c r="G77" s="397">
        <v>4</v>
      </c>
      <c r="H77" s="397" t="s">
        <v>46</v>
      </c>
      <c r="I77" s="398">
        <v>1995</v>
      </c>
      <c r="J77" s="398">
        <v>140</v>
      </c>
      <c r="K77" s="378">
        <v>366835.96875</v>
      </c>
      <c r="L77" s="305">
        <v>48687.5</v>
      </c>
      <c r="M77" s="379" t="s">
        <v>895</v>
      </c>
      <c r="N77" s="400" t="s">
        <v>554</v>
      </c>
      <c r="O77" s="401" t="s">
        <v>274</v>
      </c>
      <c r="P77" s="402"/>
      <c r="Q77" s="402"/>
      <c r="R77" s="402"/>
      <c r="S77" s="402"/>
      <c r="T77" s="402"/>
      <c r="U77" s="402"/>
      <c r="V77" s="402"/>
      <c r="W77" s="402"/>
      <c r="X77" s="402"/>
      <c r="Y77" s="325">
        <v>6</v>
      </c>
      <c r="Z77" s="402"/>
      <c r="AA77" s="402"/>
      <c r="AB77" s="402"/>
      <c r="AC77" s="402"/>
      <c r="AD77" s="402"/>
      <c r="AE77" s="403"/>
      <c r="AF77" s="403"/>
      <c r="AG77" s="403"/>
      <c r="AH77" s="403"/>
      <c r="AI77" s="403"/>
      <c r="AJ77" s="404"/>
    </row>
    <row r="78" spans="1:36" s="270" customFormat="1">
      <c r="A78" s="394" t="s">
        <v>53</v>
      </c>
      <c r="B78" s="395" t="s">
        <v>639</v>
      </c>
      <c r="C78" s="395" t="s">
        <v>120</v>
      </c>
      <c r="D78" s="396" t="s">
        <v>47</v>
      </c>
      <c r="E78" s="397" t="s">
        <v>42</v>
      </c>
      <c r="F78" s="377" t="s">
        <v>43</v>
      </c>
      <c r="G78" s="397">
        <v>4</v>
      </c>
      <c r="H78" s="397" t="s">
        <v>46</v>
      </c>
      <c r="I78" s="398">
        <v>1995</v>
      </c>
      <c r="J78" s="398">
        <v>140</v>
      </c>
      <c r="K78" s="378">
        <v>366835.96875</v>
      </c>
      <c r="L78" s="305">
        <v>48687.5</v>
      </c>
      <c r="M78" s="379" t="s">
        <v>895</v>
      </c>
      <c r="N78" s="400" t="s">
        <v>554</v>
      </c>
      <c r="O78" s="401" t="s">
        <v>274</v>
      </c>
      <c r="P78" s="402"/>
      <c r="Q78" s="402"/>
      <c r="R78" s="402"/>
      <c r="S78" s="402"/>
      <c r="T78" s="402"/>
      <c r="U78" s="402"/>
      <c r="V78" s="402"/>
      <c r="W78" s="402"/>
      <c r="X78" s="402"/>
      <c r="Y78" s="325">
        <v>6</v>
      </c>
      <c r="Z78" s="402"/>
      <c r="AA78" s="402"/>
      <c r="AB78" s="402"/>
      <c r="AC78" s="402"/>
      <c r="AD78" s="402"/>
      <c r="AE78" s="403"/>
      <c r="AF78" s="403"/>
      <c r="AG78" s="403"/>
      <c r="AH78" s="403"/>
      <c r="AI78" s="403"/>
      <c r="AJ78" s="404"/>
    </row>
    <row r="79" spans="1:36" s="405" customFormat="1">
      <c r="A79" s="373" t="s">
        <v>53</v>
      </c>
      <c r="B79" s="386" t="s">
        <v>640</v>
      </c>
      <c r="C79" s="386" t="s">
        <v>241</v>
      </c>
      <c r="D79" s="375" t="s">
        <v>47</v>
      </c>
      <c r="E79" s="377" t="s">
        <v>42</v>
      </c>
      <c r="F79" s="377" t="s">
        <v>43</v>
      </c>
      <c r="G79" s="377">
        <v>4</v>
      </c>
      <c r="H79" s="377" t="s">
        <v>46</v>
      </c>
      <c r="I79" s="387">
        <v>1995</v>
      </c>
      <c r="J79" s="387">
        <v>140</v>
      </c>
      <c r="K79" s="378">
        <v>387084.9375</v>
      </c>
      <c r="L79" s="305">
        <v>51375</v>
      </c>
      <c r="M79" s="379" t="s">
        <v>895</v>
      </c>
      <c r="N79" s="380" t="s">
        <v>97</v>
      </c>
      <c r="O79" s="381" t="s">
        <v>206</v>
      </c>
      <c r="P79" s="382"/>
      <c r="Q79" s="382"/>
      <c r="R79" s="382"/>
      <c r="S79" s="382"/>
      <c r="T79" s="382"/>
      <c r="U79" s="382"/>
      <c r="V79" s="382"/>
      <c r="W79" s="382"/>
      <c r="X79" s="382"/>
      <c r="Y79" s="268">
        <v>6</v>
      </c>
      <c r="Z79" s="382"/>
      <c r="AA79" s="382"/>
      <c r="AB79" s="382"/>
      <c r="AC79" s="382"/>
      <c r="AD79" s="382"/>
      <c r="AE79" s="384"/>
      <c r="AF79" s="384"/>
      <c r="AG79" s="384"/>
      <c r="AH79" s="384"/>
      <c r="AI79" s="384"/>
      <c r="AJ79" s="392"/>
    </row>
    <row r="80" spans="1:36" s="405" customFormat="1">
      <c r="A80" s="373" t="s">
        <v>53</v>
      </c>
      <c r="B80" s="386" t="s">
        <v>641</v>
      </c>
      <c r="C80" s="386" t="s">
        <v>241</v>
      </c>
      <c r="D80" s="375" t="s">
        <v>47</v>
      </c>
      <c r="E80" s="377" t="s">
        <v>42</v>
      </c>
      <c r="F80" s="377" t="s">
        <v>43</v>
      </c>
      <c r="G80" s="377">
        <v>4</v>
      </c>
      <c r="H80" s="377" t="s">
        <v>46</v>
      </c>
      <c r="I80" s="387">
        <v>1995</v>
      </c>
      <c r="J80" s="387">
        <v>140</v>
      </c>
      <c r="K80" s="378">
        <v>387084.9375</v>
      </c>
      <c r="L80" s="305">
        <v>51375</v>
      </c>
      <c r="M80" s="379" t="s">
        <v>895</v>
      </c>
      <c r="N80" s="380" t="s">
        <v>97</v>
      </c>
      <c r="O80" s="381" t="s">
        <v>206</v>
      </c>
      <c r="P80" s="382"/>
      <c r="Q80" s="382"/>
      <c r="R80" s="382"/>
      <c r="S80" s="382"/>
      <c r="T80" s="382"/>
      <c r="U80" s="382"/>
      <c r="V80" s="382"/>
      <c r="W80" s="382"/>
      <c r="X80" s="382"/>
      <c r="Y80" s="268">
        <v>6</v>
      </c>
      <c r="Z80" s="382"/>
      <c r="AA80" s="382"/>
      <c r="AB80" s="382"/>
      <c r="AC80" s="382"/>
      <c r="AD80" s="382"/>
      <c r="AE80" s="384"/>
      <c r="AF80" s="384"/>
      <c r="AG80" s="384"/>
      <c r="AH80" s="384"/>
      <c r="AI80" s="384"/>
      <c r="AJ80" s="392"/>
    </row>
    <row r="81" spans="1:36" s="405" customFormat="1" ht="15.75" customHeight="1">
      <c r="A81" s="373" t="s">
        <v>53</v>
      </c>
      <c r="B81" s="386" t="s">
        <v>642</v>
      </c>
      <c r="C81" s="386" t="s">
        <v>185</v>
      </c>
      <c r="D81" s="375" t="s">
        <v>47</v>
      </c>
      <c r="E81" s="377" t="s">
        <v>42</v>
      </c>
      <c r="F81" s="377" t="s">
        <v>43</v>
      </c>
      <c r="G81" s="377">
        <v>4</v>
      </c>
      <c r="H81" s="377" t="s">
        <v>46</v>
      </c>
      <c r="I81" s="387">
        <v>2993</v>
      </c>
      <c r="J81" s="387">
        <v>210</v>
      </c>
      <c r="K81" s="378">
        <v>402624.84375</v>
      </c>
      <c r="L81" s="305">
        <v>53437.5</v>
      </c>
      <c r="M81" s="379" t="s">
        <v>895</v>
      </c>
      <c r="N81" s="380" t="s">
        <v>113</v>
      </c>
      <c r="O81" s="406" t="s">
        <v>348</v>
      </c>
      <c r="P81" s="407"/>
      <c r="Q81" s="407"/>
      <c r="R81" s="407"/>
      <c r="S81" s="407"/>
      <c r="T81" s="407"/>
      <c r="U81" s="407"/>
      <c r="V81" s="407"/>
      <c r="W81" s="407"/>
      <c r="X81" s="407"/>
      <c r="Y81" s="408"/>
      <c r="Z81" s="407"/>
      <c r="AA81" s="407"/>
      <c r="AB81" s="407"/>
      <c r="AC81" s="407"/>
      <c r="AD81" s="407"/>
      <c r="AE81" s="409"/>
      <c r="AF81" s="409"/>
      <c r="AG81" s="409"/>
      <c r="AH81" s="409"/>
      <c r="AI81" s="409"/>
      <c r="AJ81" s="410"/>
    </row>
    <row r="82" spans="1:36" s="405" customFormat="1" ht="15.75" customHeight="1">
      <c r="A82" s="373" t="s">
        <v>53</v>
      </c>
      <c r="B82" s="386" t="s">
        <v>735</v>
      </c>
      <c r="C82" s="386" t="s">
        <v>185</v>
      </c>
      <c r="D82" s="375" t="s">
        <v>47</v>
      </c>
      <c r="E82" s="377" t="s">
        <v>42</v>
      </c>
      <c r="F82" s="377" t="s">
        <v>43</v>
      </c>
      <c r="G82" s="377">
        <v>4</v>
      </c>
      <c r="H82" s="377" t="s">
        <v>46</v>
      </c>
      <c r="I82" s="387">
        <v>2993</v>
      </c>
      <c r="J82" s="387">
        <v>210</v>
      </c>
      <c r="K82" s="378">
        <v>402624.84375</v>
      </c>
      <c r="L82" s="305">
        <v>53437.5</v>
      </c>
      <c r="M82" s="379" t="s">
        <v>895</v>
      </c>
      <c r="N82" s="380" t="s">
        <v>113</v>
      </c>
      <c r="O82" s="406" t="s">
        <v>348</v>
      </c>
      <c r="P82" s="407"/>
      <c r="Q82" s="407"/>
      <c r="R82" s="407"/>
      <c r="S82" s="407"/>
      <c r="T82" s="407"/>
      <c r="U82" s="407"/>
      <c r="V82" s="407"/>
      <c r="W82" s="407"/>
      <c r="X82" s="407"/>
      <c r="Y82" s="408"/>
      <c r="Z82" s="407"/>
      <c r="AA82" s="407"/>
      <c r="AB82" s="407"/>
      <c r="AC82" s="407"/>
      <c r="AD82" s="407"/>
      <c r="AE82" s="409"/>
      <c r="AF82" s="409"/>
      <c r="AG82" s="409"/>
      <c r="AH82" s="409"/>
      <c r="AI82" s="409"/>
      <c r="AJ82" s="410"/>
    </row>
    <row r="83" spans="1:36" s="405" customFormat="1">
      <c r="A83" s="373" t="s">
        <v>53</v>
      </c>
      <c r="B83" s="386" t="s">
        <v>676</v>
      </c>
      <c r="C83" s="386" t="s">
        <v>189</v>
      </c>
      <c r="D83" s="375" t="s">
        <v>47</v>
      </c>
      <c r="E83" s="377" t="s">
        <v>42</v>
      </c>
      <c r="F83" s="377" t="s">
        <v>43</v>
      </c>
      <c r="G83" s="377">
        <v>4</v>
      </c>
      <c r="H83" s="377" t="s">
        <v>46</v>
      </c>
      <c r="I83" s="387">
        <v>2993</v>
      </c>
      <c r="J83" s="387">
        <v>210</v>
      </c>
      <c r="K83" s="378">
        <v>423344.71875</v>
      </c>
      <c r="L83" s="305">
        <v>56187.5</v>
      </c>
      <c r="M83" s="379" t="s">
        <v>895</v>
      </c>
      <c r="N83" s="380" t="s">
        <v>372</v>
      </c>
      <c r="O83" s="406" t="s">
        <v>349</v>
      </c>
      <c r="P83" s="407"/>
      <c r="Q83" s="407"/>
      <c r="R83" s="407"/>
      <c r="S83" s="407"/>
      <c r="T83" s="407"/>
      <c r="U83" s="407"/>
      <c r="V83" s="407"/>
      <c r="W83" s="407"/>
      <c r="X83" s="407"/>
      <c r="Y83" s="408"/>
      <c r="Z83" s="407"/>
      <c r="AA83" s="407"/>
      <c r="AB83" s="407"/>
      <c r="AC83" s="407"/>
      <c r="AD83" s="407"/>
      <c r="AE83" s="409"/>
      <c r="AF83" s="409"/>
      <c r="AG83" s="409"/>
      <c r="AH83" s="409"/>
      <c r="AI83" s="409"/>
      <c r="AJ83" s="410"/>
    </row>
    <row r="84" spans="1:36" s="405" customFormat="1">
      <c r="A84" s="373" t="s">
        <v>53</v>
      </c>
      <c r="B84" s="386" t="s">
        <v>736</v>
      </c>
      <c r="C84" s="386" t="s">
        <v>189</v>
      </c>
      <c r="D84" s="375" t="s">
        <v>47</v>
      </c>
      <c r="E84" s="377" t="s">
        <v>42</v>
      </c>
      <c r="F84" s="377" t="s">
        <v>43</v>
      </c>
      <c r="G84" s="377">
        <v>4</v>
      </c>
      <c r="H84" s="377" t="s">
        <v>46</v>
      </c>
      <c r="I84" s="387">
        <v>2993</v>
      </c>
      <c r="J84" s="387">
        <v>210</v>
      </c>
      <c r="K84" s="378">
        <v>423344.71875</v>
      </c>
      <c r="L84" s="305">
        <v>56187.5</v>
      </c>
      <c r="M84" s="379" t="s">
        <v>895</v>
      </c>
      <c r="N84" s="380" t="s">
        <v>372</v>
      </c>
      <c r="O84" s="406" t="s">
        <v>349</v>
      </c>
      <c r="P84" s="407"/>
      <c r="Q84" s="407"/>
      <c r="R84" s="407"/>
      <c r="S84" s="407"/>
      <c r="T84" s="407"/>
      <c r="U84" s="407"/>
      <c r="V84" s="407"/>
      <c r="W84" s="407"/>
      <c r="X84" s="407"/>
      <c r="Y84" s="408"/>
      <c r="Z84" s="407"/>
      <c r="AA84" s="407"/>
      <c r="AB84" s="407"/>
      <c r="AC84" s="407"/>
      <c r="AD84" s="407"/>
      <c r="AE84" s="409"/>
      <c r="AF84" s="409"/>
      <c r="AG84" s="409"/>
      <c r="AH84" s="409"/>
      <c r="AI84" s="409"/>
      <c r="AJ84" s="410"/>
    </row>
    <row r="85" spans="1:36" s="270" customFormat="1" ht="14.25" customHeight="1">
      <c r="A85" s="373" t="s">
        <v>53</v>
      </c>
      <c r="B85" s="393" t="s">
        <v>643</v>
      </c>
      <c r="C85" s="386" t="s">
        <v>282</v>
      </c>
      <c r="D85" s="375" t="s">
        <v>47</v>
      </c>
      <c r="E85" s="377" t="s">
        <v>42</v>
      </c>
      <c r="F85" s="377" t="s">
        <v>43</v>
      </c>
      <c r="G85" s="377">
        <v>4</v>
      </c>
      <c r="H85" s="377" t="s">
        <v>46</v>
      </c>
      <c r="I85" s="387">
        <v>2993</v>
      </c>
      <c r="J85" s="387">
        <v>275</v>
      </c>
      <c r="K85" s="378">
        <v>501515.15625</v>
      </c>
      <c r="L85" s="305">
        <v>66562.5</v>
      </c>
      <c r="M85" s="379" t="s">
        <v>895</v>
      </c>
      <c r="N85" s="380" t="s">
        <v>150</v>
      </c>
      <c r="O85" s="381" t="s">
        <v>555</v>
      </c>
      <c r="P85" s="382"/>
      <c r="Q85" s="382"/>
      <c r="R85" s="382"/>
      <c r="S85" s="382"/>
      <c r="T85" s="382"/>
      <c r="U85" s="382"/>
      <c r="V85" s="382"/>
      <c r="W85" s="382"/>
      <c r="X85" s="382"/>
      <c r="Y85" s="268">
        <v>6</v>
      </c>
      <c r="Z85" s="382"/>
      <c r="AA85" s="382"/>
      <c r="AB85" s="382"/>
      <c r="AC85" s="382"/>
      <c r="AD85" s="382"/>
      <c r="AE85" s="384"/>
      <c r="AF85" s="384"/>
      <c r="AG85" s="384"/>
      <c r="AH85" s="384"/>
      <c r="AI85" s="384"/>
      <c r="AJ85" s="392"/>
    </row>
    <row r="86" spans="1:36" s="270" customFormat="1" ht="14.25" customHeight="1">
      <c r="A86" s="373" t="s">
        <v>53</v>
      </c>
      <c r="B86" s="393" t="s">
        <v>737</v>
      </c>
      <c r="C86" s="386" t="s">
        <v>282</v>
      </c>
      <c r="D86" s="375" t="s">
        <v>47</v>
      </c>
      <c r="E86" s="377" t="s">
        <v>42</v>
      </c>
      <c r="F86" s="377" t="s">
        <v>43</v>
      </c>
      <c r="G86" s="377">
        <v>4</v>
      </c>
      <c r="H86" s="377" t="s">
        <v>46</v>
      </c>
      <c r="I86" s="387">
        <v>2993</v>
      </c>
      <c r="J86" s="387">
        <v>275</v>
      </c>
      <c r="K86" s="378">
        <v>501044.25</v>
      </c>
      <c r="L86" s="305">
        <v>66500</v>
      </c>
      <c r="M86" s="379" t="s">
        <v>895</v>
      </c>
      <c r="N86" s="380" t="s">
        <v>150</v>
      </c>
      <c r="O86" s="381" t="s">
        <v>555</v>
      </c>
      <c r="P86" s="382"/>
      <c r="Q86" s="382"/>
      <c r="R86" s="382"/>
      <c r="S86" s="382"/>
      <c r="T86" s="382"/>
      <c r="U86" s="382"/>
      <c r="V86" s="382"/>
      <c r="W86" s="382"/>
      <c r="X86" s="382"/>
      <c r="Y86" s="268">
        <v>6</v>
      </c>
      <c r="Z86" s="382"/>
      <c r="AA86" s="382"/>
      <c r="AB86" s="382"/>
      <c r="AC86" s="382"/>
      <c r="AD86" s="382"/>
      <c r="AE86" s="384"/>
      <c r="AF86" s="384"/>
      <c r="AG86" s="384"/>
      <c r="AH86" s="384"/>
      <c r="AI86" s="384"/>
      <c r="AJ86" s="392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9"/>
      <c r="M87" s="309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9"/>
      <c r="M88" s="309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479" t="s">
        <v>657</v>
      </c>
      <c r="B89" s="480"/>
      <c r="C89" s="481"/>
      <c r="D89" s="138"/>
      <c r="E89" s="72"/>
      <c r="F89" s="72"/>
      <c r="G89" s="72"/>
      <c r="H89" s="72"/>
      <c r="I89" s="224"/>
      <c r="J89" s="224"/>
      <c r="K89" s="258"/>
      <c r="L89" s="289"/>
      <c r="M89" s="310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 s="270" customFormat="1">
      <c r="A90" s="373" t="s">
        <v>53</v>
      </c>
      <c r="B90" s="393" t="s">
        <v>665</v>
      </c>
      <c r="C90" s="386" t="s">
        <v>273</v>
      </c>
      <c r="D90" s="375" t="s">
        <v>48</v>
      </c>
      <c r="E90" s="377" t="s">
        <v>42</v>
      </c>
      <c r="F90" s="377" t="s">
        <v>43</v>
      </c>
      <c r="G90" s="377">
        <v>5</v>
      </c>
      <c r="H90" s="377" t="s">
        <v>28</v>
      </c>
      <c r="I90" s="387">
        <v>1998</v>
      </c>
      <c r="J90" s="387">
        <v>115</v>
      </c>
      <c r="K90" s="378">
        <v>339523.40625</v>
      </c>
      <c r="L90" s="305">
        <v>45062.5</v>
      </c>
      <c r="M90" s="379" t="s">
        <v>895</v>
      </c>
      <c r="N90" s="380" t="s">
        <v>133</v>
      </c>
      <c r="O90" s="381" t="s">
        <v>435</v>
      </c>
      <c r="P90" s="382"/>
      <c r="Q90" s="382"/>
      <c r="R90" s="382"/>
      <c r="S90" s="382"/>
      <c r="T90" s="382"/>
      <c r="U90" s="382"/>
      <c r="V90" s="382"/>
      <c r="W90" s="382"/>
      <c r="X90" s="382"/>
      <c r="Y90" s="268">
        <v>6</v>
      </c>
      <c r="Z90" s="382"/>
      <c r="AA90" s="382"/>
      <c r="AB90" s="382"/>
      <c r="AC90" s="382"/>
      <c r="AD90" s="382"/>
      <c r="AE90" s="384"/>
      <c r="AF90" s="384"/>
      <c r="AG90" s="384"/>
      <c r="AH90" s="384"/>
      <c r="AI90" s="384"/>
      <c r="AJ90" s="392"/>
    </row>
    <row r="91" spans="1:36" s="270" customFormat="1">
      <c r="A91" s="373" t="s">
        <v>53</v>
      </c>
      <c r="B91" s="393" t="s">
        <v>666</v>
      </c>
      <c r="C91" s="386" t="s">
        <v>186</v>
      </c>
      <c r="D91" s="375" t="s">
        <v>48</v>
      </c>
      <c r="E91" s="377" t="s">
        <v>42</v>
      </c>
      <c r="F91" s="377" t="s">
        <v>43</v>
      </c>
      <c r="G91" s="377">
        <v>5</v>
      </c>
      <c r="H91" s="377" t="s">
        <v>28</v>
      </c>
      <c r="I91" s="387">
        <v>1998</v>
      </c>
      <c r="J91" s="387">
        <v>135</v>
      </c>
      <c r="K91" s="378">
        <v>357888.75</v>
      </c>
      <c r="L91" s="305">
        <v>47500</v>
      </c>
      <c r="M91" s="379" t="s">
        <v>895</v>
      </c>
      <c r="N91" s="380" t="s">
        <v>133</v>
      </c>
      <c r="O91" s="381" t="s">
        <v>237</v>
      </c>
      <c r="P91" s="382"/>
      <c r="Q91" s="382"/>
      <c r="R91" s="382"/>
      <c r="S91" s="382"/>
      <c r="T91" s="382"/>
      <c r="U91" s="382"/>
      <c r="V91" s="382"/>
      <c r="W91" s="382"/>
      <c r="X91" s="382"/>
      <c r="Y91" s="268">
        <v>6</v>
      </c>
      <c r="Z91" s="382"/>
      <c r="AA91" s="382"/>
      <c r="AB91" s="382"/>
      <c r="AC91" s="382"/>
      <c r="AD91" s="382"/>
      <c r="AE91" s="384"/>
      <c r="AF91" s="384"/>
      <c r="AG91" s="384"/>
      <c r="AH91" s="384"/>
      <c r="AI91" s="384"/>
      <c r="AJ91" s="392"/>
    </row>
    <row r="92" spans="1:36" s="270" customFormat="1">
      <c r="A92" s="373" t="s">
        <v>53</v>
      </c>
      <c r="B92" s="393" t="s">
        <v>667</v>
      </c>
      <c r="C92" s="386" t="s">
        <v>121</v>
      </c>
      <c r="D92" s="375" t="s">
        <v>48</v>
      </c>
      <c r="E92" s="377" t="s">
        <v>42</v>
      </c>
      <c r="F92" s="377" t="s">
        <v>43</v>
      </c>
      <c r="G92" s="377">
        <v>5</v>
      </c>
      <c r="H92" s="377" t="s">
        <v>28</v>
      </c>
      <c r="I92" s="387">
        <v>1998</v>
      </c>
      <c r="J92" s="387">
        <v>190</v>
      </c>
      <c r="K92" s="378">
        <v>388026.75</v>
      </c>
      <c r="L92" s="305">
        <v>51500</v>
      </c>
      <c r="M92" s="379" t="s">
        <v>895</v>
      </c>
      <c r="N92" s="380" t="s">
        <v>428</v>
      </c>
      <c r="O92" s="381" t="s">
        <v>225</v>
      </c>
      <c r="P92" s="382"/>
      <c r="Q92" s="382"/>
      <c r="R92" s="382"/>
      <c r="S92" s="382"/>
      <c r="T92" s="382"/>
      <c r="U92" s="382"/>
      <c r="V92" s="382"/>
      <c r="W92" s="382"/>
      <c r="X92" s="382"/>
      <c r="Y92" s="268">
        <v>6</v>
      </c>
      <c r="Z92" s="382"/>
      <c r="AA92" s="382"/>
      <c r="AB92" s="382"/>
      <c r="AC92" s="382"/>
      <c r="AD92" s="382"/>
      <c r="AE92" s="384"/>
      <c r="AF92" s="384"/>
      <c r="AG92" s="384"/>
      <c r="AH92" s="384"/>
      <c r="AI92" s="384"/>
      <c r="AJ92" s="392"/>
    </row>
    <row r="93" spans="1:36" s="270" customFormat="1">
      <c r="A93" s="373" t="s">
        <v>53</v>
      </c>
      <c r="B93" s="386" t="s">
        <v>668</v>
      </c>
      <c r="C93" s="386" t="s">
        <v>188</v>
      </c>
      <c r="D93" s="375" t="s">
        <v>48</v>
      </c>
      <c r="E93" s="377" t="s">
        <v>42</v>
      </c>
      <c r="F93" s="377" t="s">
        <v>43</v>
      </c>
      <c r="G93" s="377">
        <v>5</v>
      </c>
      <c r="H93" s="377" t="s">
        <v>28</v>
      </c>
      <c r="I93" s="387">
        <v>1998</v>
      </c>
      <c r="J93" s="387">
        <v>190</v>
      </c>
      <c r="K93" s="378">
        <v>408275.71875</v>
      </c>
      <c r="L93" s="305">
        <v>54187.5</v>
      </c>
      <c r="M93" s="379" t="s">
        <v>895</v>
      </c>
      <c r="N93" s="380" t="s">
        <v>394</v>
      </c>
      <c r="O93" s="381" t="s">
        <v>226</v>
      </c>
      <c r="P93" s="382"/>
      <c r="Q93" s="382"/>
      <c r="R93" s="382"/>
      <c r="S93" s="382"/>
      <c r="T93" s="382"/>
      <c r="U93" s="382"/>
      <c r="V93" s="382"/>
      <c r="W93" s="382"/>
      <c r="X93" s="382"/>
      <c r="Y93" s="268">
        <v>6</v>
      </c>
      <c r="Z93" s="382"/>
      <c r="AA93" s="382"/>
      <c r="AB93" s="382"/>
      <c r="AC93" s="382"/>
      <c r="AD93" s="382"/>
      <c r="AE93" s="384"/>
      <c r="AF93" s="384"/>
      <c r="AG93" s="384"/>
      <c r="AH93" s="384"/>
      <c r="AI93" s="384"/>
      <c r="AJ93" s="392"/>
    </row>
    <row r="94" spans="1:36" s="270" customFormat="1">
      <c r="A94" s="373" t="s">
        <v>53</v>
      </c>
      <c r="B94" s="386" t="s">
        <v>669</v>
      </c>
      <c r="C94" s="386" t="s">
        <v>204</v>
      </c>
      <c r="D94" s="375" t="s">
        <v>48</v>
      </c>
      <c r="E94" s="377" t="s">
        <v>42</v>
      </c>
      <c r="F94" s="377" t="s">
        <v>43</v>
      </c>
      <c r="G94" s="377">
        <v>5</v>
      </c>
      <c r="H94" s="377" t="s">
        <v>28</v>
      </c>
      <c r="I94" s="387">
        <v>2998</v>
      </c>
      <c r="J94" s="387">
        <v>275</v>
      </c>
      <c r="K94" s="378">
        <v>548134.875</v>
      </c>
      <c r="L94" s="305">
        <v>72750</v>
      </c>
      <c r="M94" s="379" t="s">
        <v>895</v>
      </c>
      <c r="N94" s="380" t="s">
        <v>427</v>
      </c>
      <c r="O94" s="381" t="s">
        <v>238</v>
      </c>
      <c r="P94" s="382"/>
      <c r="Q94" s="382"/>
      <c r="R94" s="382"/>
      <c r="S94" s="382"/>
      <c r="T94" s="382"/>
      <c r="U94" s="382"/>
      <c r="V94" s="382"/>
      <c r="W94" s="382"/>
      <c r="X94" s="382"/>
      <c r="Y94" s="268">
        <v>6</v>
      </c>
      <c r="Z94" s="382"/>
      <c r="AA94" s="382"/>
      <c r="AB94" s="382"/>
      <c r="AC94" s="382"/>
      <c r="AD94" s="382"/>
      <c r="AE94" s="384"/>
      <c r="AF94" s="384"/>
      <c r="AG94" s="384"/>
      <c r="AH94" s="384"/>
      <c r="AI94" s="384"/>
      <c r="AJ94" s="392"/>
    </row>
    <row r="95" spans="1:36" s="270" customFormat="1">
      <c r="A95" s="373" t="s">
        <v>53</v>
      </c>
      <c r="B95" s="386" t="s">
        <v>780</v>
      </c>
      <c r="C95" s="386" t="s">
        <v>781</v>
      </c>
      <c r="D95" s="375" t="s">
        <v>48</v>
      </c>
      <c r="E95" s="377" t="s">
        <v>42</v>
      </c>
      <c r="F95" s="377" t="s">
        <v>43</v>
      </c>
      <c r="G95" s="377">
        <v>5</v>
      </c>
      <c r="H95" s="377" t="s">
        <v>28</v>
      </c>
      <c r="I95" s="387">
        <v>2993</v>
      </c>
      <c r="J95" s="387">
        <v>375</v>
      </c>
      <c r="K95" s="378">
        <v>752979.09375</v>
      </c>
      <c r="L95" s="305">
        <v>99937.5</v>
      </c>
      <c r="M95" s="379" t="s">
        <v>895</v>
      </c>
      <c r="N95" s="380" t="s">
        <v>279</v>
      </c>
      <c r="O95" s="381" t="s">
        <v>782</v>
      </c>
      <c r="P95" s="382"/>
      <c r="Q95" s="382"/>
      <c r="R95" s="382"/>
      <c r="S95" s="382"/>
      <c r="T95" s="382"/>
      <c r="U95" s="382"/>
      <c r="V95" s="382"/>
      <c r="W95" s="382"/>
      <c r="X95" s="382"/>
      <c r="Y95" s="268"/>
      <c r="Z95" s="382"/>
      <c r="AA95" s="382"/>
      <c r="AB95" s="382"/>
      <c r="AC95" s="382"/>
      <c r="AD95" s="382"/>
      <c r="AE95" s="384"/>
      <c r="AF95" s="384"/>
      <c r="AG95" s="384"/>
      <c r="AH95" s="384"/>
      <c r="AI95" s="384"/>
      <c r="AJ95" s="392"/>
    </row>
    <row r="96" spans="1:36" s="270" customFormat="1">
      <c r="A96" s="373" t="s">
        <v>53</v>
      </c>
      <c r="B96" s="386" t="s">
        <v>670</v>
      </c>
      <c r="C96" s="386" t="s">
        <v>429</v>
      </c>
      <c r="D96" s="375" t="s">
        <v>48</v>
      </c>
      <c r="E96" s="377" t="s">
        <v>42</v>
      </c>
      <c r="F96" s="377" t="s">
        <v>43</v>
      </c>
      <c r="G96" s="377">
        <v>5</v>
      </c>
      <c r="H96" s="377" t="s">
        <v>28</v>
      </c>
      <c r="I96" s="387">
        <v>1998</v>
      </c>
      <c r="J96" s="387">
        <v>120</v>
      </c>
      <c r="K96" s="378">
        <v>380963.15625</v>
      </c>
      <c r="L96" s="305">
        <v>50562.5</v>
      </c>
      <c r="M96" s="379" t="s">
        <v>895</v>
      </c>
      <c r="N96" s="380" t="s">
        <v>369</v>
      </c>
      <c r="O96" s="381" t="s">
        <v>432</v>
      </c>
      <c r="P96" s="382"/>
      <c r="Q96" s="382"/>
      <c r="R96" s="382"/>
      <c r="S96" s="382"/>
      <c r="T96" s="382"/>
      <c r="U96" s="382"/>
      <c r="V96" s="382"/>
      <c r="W96" s="382"/>
      <c r="X96" s="382"/>
      <c r="Y96" s="268">
        <v>6</v>
      </c>
      <c r="Z96" s="382"/>
      <c r="AA96" s="382"/>
      <c r="AB96" s="382"/>
      <c r="AC96" s="382"/>
      <c r="AD96" s="382"/>
      <c r="AE96" s="384"/>
      <c r="AF96" s="384"/>
      <c r="AG96" s="384"/>
      <c r="AH96" s="384"/>
      <c r="AI96" s="384"/>
      <c r="AJ96" s="392"/>
    </row>
    <row r="97" spans="1:36" s="270" customFormat="1">
      <c r="A97" s="373" t="s">
        <v>53</v>
      </c>
      <c r="B97" s="386" t="s">
        <v>671</v>
      </c>
      <c r="C97" s="386" t="s">
        <v>673</v>
      </c>
      <c r="D97" s="375" t="s">
        <v>48</v>
      </c>
      <c r="E97" s="377" t="s">
        <v>42</v>
      </c>
      <c r="F97" s="377" t="s">
        <v>43</v>
      </c>
      <c r="G97" s="377">
        <v>5</v>
      </c>
      <c r="H97" s="377" t="s">
        <v>28</v>
      </c>
      <c r="I97" s="387">
        <v>1998</v>
      </c>
      <c r="J97" s="387">
        <v>120</v>
      </c>
      <c r="K97" s="378">
        <v>400741.21875</v>
      </c>
      <c r="L97" s="305">
        <v>53187.5</v>
      </c>
      <c r="M97" s="379" t="s">
        <v>895</v>
      </c>
      <c r="N97" s="380" t="s">
        <v>369</v>
      </c>
      <c r="O97" s="381" t="s">
        <v>674</v>
      </c>
      <c r="P97" s="382"/>
      <c r="Q97" s="382"/>
      <c r="R97" s="382"/>
      <c r="S97" s="382"/>
      <c r="T97" s="382"/>
      <c r="U97" s="382"/>
      <c r="V97" s="382"/>
      <c r="W97" s="382"/>
      <c r="X97" s="382"/>
      <c r="Y97" s="268">
        <v>6</v>
      </c>
      <c r="Z97" s="382"/>
      <c r="AA97" s="382"/>
      <c r="AB97" s="382"/>
      <c r="AC97" s="382"/>
      <c r="AD97" s="382"/>
      <c r="AE97" s="384"/>
      <c r="AF97" s="384"/>
      <c r="AG97" s="384"/>
      <c r="AH97" s="384"/>
      <c r="AI97" s="384"/>
      <c r="AJ97" s="392"/>
    </row>
    <row r="98" spans="1:36" s="270" customFormat="1">
      <c r="A98" s="373" t="s">
        <v>53</v>
      </c>
      <c r="B98" s="386" t="s">
        <v>672</v>
      </c>
      <c r="C98" s="386" t="s">
        <v>310</v>
      </c>
      <c r="D98" s="375" t="s">
        <v>48</v>
      </c>
      <c r="E98" s="377" t="s">
        <v>42</v>
      </c>
      <c r="F98" s="377" t="s">
        <v>43</v>
      </c>
      <c r="G98" s="377">
        <v>5</v>
      </c>
      <c r="H98" s="377" t="s">
        <v>28</v>
      </c>
      <c r="I98" s="387">
        <v>1998</v>
      </c>
      <c r="J98" s="387">
        <v>135</v>
      </c>
      <c r="K98" s="378">
        <v>416752.03125</v>
      </c>
      <c r="L98" s="305">
        <v>55312.5</v>
      </c>
      <c r="M98" s="379" t="s">
        <v>895</v>
      </c>
      <c r="N98" s="380" t="s">
        <v>369</v>
      </c>
      <c r="O98" s="381" t="s">
        <v>430</v>
      </c>
      <c r="P98" s="382"/>
      <c r="Q98" s="382"/>
      <c r="R98" s="382"/>
      <c r="S98" s="382"/>
      <c r="T98" s="382"/>
      <c r="U98" s="382"/>
      <c r="V98" s="382"/>
      <c r="W98" s="382"/>
      <c r="X98" s="382"/>
      <c r="Y98" s="268">
        <v>6</v>
      </c>
      <c r="Z98" s="382"/>
      <c r="AA98" s="382"/>
      <c r="AB98" s="382"/>
      <c r="AC98" s="382"/>
      <c r="AD98" s="382"/>
      <c r="AE98" s="384"/>
      <c r="AF98" s="384"/>
      <c r="AG98" s="384"/>
      <c r="AH98" s="384"/>
      <c r="AI98" s="384"/>
      <c r="AJ98" s="392"/>
    </row>
    <row r="99" spans="1:36" s="270" customFormat="1">
      <c r="A99" s="373" t="s">
        <v>53</v>
      </c>
      <c r="B99" s="386" t="s">
        <v>675</v>
      </c>
      <c r="C99" s="386" t="s">
        <v>311</v>
      </c>
      <c r="D99" s="375" t="s">
        <v>48</v>
      </c>
      <c r="E99" s="377" t="s">
        <v>42</v>
      </c>
      <c r="F99" s="377" t="s">
        <v>43</v>
      </c>
      <c r="G99" s="377">
        <v>5</v>
      </c>
      <c r="H99" s="377" t="s">
        <v>28</v>
      </c>
      <c r="I99" s="387">
        <v>1998</v>
      </c>
      <c r="J99" s="387">
        <v>135</v>
      </c>
      <c r="K99" s="378">
        <v>437471.90625</v>
      </c>
      <c r="L99" s="305">
        <v>58062.5</v>
      </c>
      <c r="M99" s="379" t="s">
        <v>895</v>
      </c>
      <c r="N99" s="380" t="s">
        <v>433</v>
      </c>
      <c r="O99" s="381" t="s">
        <v>431</v>
      </c>
      <c r="P99" s="382"/>
      <c r="Q99" s="382"/>
      <c r="R99" s="382"/>
      <c r="S99" s="382"/>
      <c r="T99" s="382"/>
      <c r="U99" s="382"/>
      <c r="V99" s="382"/>
      <c r="W99" s="382"/>
      <c r="X99" s="382"/>
      <c r="Y99" s="268">
        <v>6</v>
      </c>
      <c r="Z99" s="382"/>
      <c r="AA99" s="382"/>
      <c r="AB99" s="382"/>
      <c r="AC99" s="382"/>
      <c r="AD99" s="382"/>
      <c r="AE99" s="384"/>
      <c r="AF99" s="384"/>
      <c r="AG99" s="384"/>
      <c r="AH99" s="384"/>
      <c r="AI99" s="384"/>
      <c r="AJ99" s="392"/>
    </row>
    <row r="100" spans="1:36" s="270" customFormat="1">
      <c r="A100" s="373" t="s">
        <v>53</v>
      </c>
      <c r="B100" s="386" t="s">
        <v>658</v>
      </c>
      <c r="C100" s="386" t="s">
        <v>313</v>
      </c>
      <c r="D100" s="375" t="s">
        <v>48</v>
      </c>
      <c r="E100" s="377" t="s">
        <v>42</v>
      </c>
      <c r="F100" s="377" t="s">
        <v>43</v>
      </c>
      <c r="G100" s="377">
        <v>5</v>
      </c>
      <c r="H100" s="377" t="s">
        <v>46</v>
      </c>
      <c r="I100" s="387">
        <v>1995</v>
      </c>
      <c r="J100" s="387">
        <v>90</v>
      </c>
      <c r="K100" s="378">
        <v>341877.9375</v>
      </c>
      <c r="L100" s="305">
        <v>45375</v>
      </c>
      <c r="M100" s="379" t="s">
        <v>895</v>
      </c>
      <c r="N100" s="380" t="s">
        <v>98</v>
      </c>
      <c r="O100" s="381" t="s">
        <v>436</v>
      </c>
      <c r="P100" s="382"/>
      <c r="Q100" s="382"/>
      <c r="R100" s="382"/>
      <c r="S100" s="382"/>
      <c r="T100" s="382"/>
      <c r="U100" s="382"/>
      <c r="V100" s="382"/>
      <c r="W100" s="382"/>
      <c r="X100" s="382"/>
      <c r="Y100" s="268">
        <v>6</v>
      </c>
      <c r="Z100" s="382"/>
      <c r="AA100" s="382"/>
      <c r="AB100" s="382"/>
      <c r="AC100" s="382"/>
      <c r="AD100" s="382"/>
      <c r="AE100" s="384"/>
      <c r="AF100" s="384"/>
      <c r="AG100" s="384"/>
      <c r="AH100" s="384"/>
      <c r="AI100" s="384"/>
      <c r="AJ100" s="392"/>
    </row>
    <row r="101" spans="1:36" s="270" customFormat="1">
      <c r="A101" s="373" t="s">
        <v>53</v>
      </c>
      <c r="B101" s="386" t="s">
        <v>659</v>
      </c>
      <c r="C101" s="386" t="s">
        <v>239</v>
      </c>
      <c r="D101" s="375" t="s">
        <v>48</v>
      </c>
      <c r="E101" s="377" t="s">
        <v>42</v>
      </c>
      <c r="F101" s="377" t="s">
        <v>43</v>
      </c>
      <c r="G101" s="377">
        <v>5</v>
      </c>
      <c r="H101" s="377" t="s">
        <v>46</v>
      </c>
      <c r="I101" s="387">
        <v>1995</v>
      </c>
      <c r="J101" s="387">
        <v>110</v>
      </c>
      <c r="K101" s="378">
        <v>362126.90625</v>
      </c>
      <c r="L101" s="305">
        <v>48062.5</v>
      </c>
      <c r="M101" s="379" t="s">
        <v>895</v>
      </c>
      <c r="N101" s="380" t="s">
        <v>98</v>
      </c>
      <c r="O101" s="381" t="s">
        <v>240</v>
      </c>
      <c r="P101" s="382"/>
      <c r="Q101" s="382"/>
      <c r="R101" s="382"/>
      <c r="S101" s="382"/>
      <c r="T101" s="382"/>
      <c r="U101" s="382"/>
      <c r="V101" s="382"/>
      <c r="W101" s="382"/>
      <c r="X101" s="382"/>
      <c r="Y101" s="268">
        <v>6</v>
      </c>
      <c r="Z101" s="382"/>
      <c r="AA101" s="382"/>
      <c r="AB101" s="382"/>
      <c r="AC101" s="382"/>
      <c r="AD101" s="382"/>
      <c r="AE101" s="384"/>
      <c r="AF101" s="384"/>
      <c r="AG101" s="384"/>
      <c r="AH101" s="384"/>
      <c r="AI101" s="384"/>
      <c r="AJ101" s="392"/>
    </row>
    <row r="102" spans="1:36" s="270" customFormat="1">
      <c r="A102" s="373" t="s">
        <v>53</v>
      </c>
      <c r="B102" s="386" t="s">
        <v>660</v>
      </c>
      <c r="C102" s="386" t="s">
        <v>120</v>
      </c>
      <c r="D102" s="375" t="s">
        <v>48</v>
      </c>
      <c r="E102" s="377" t="s">
        <v>42</v>
      </c>
      <c r="F102" s="377" t="s">
        <v>43</v>
      </c>
      <c r="G102" s="377">
        <v>5</v>
      </c>
      <c r="H102" s="377" t="s">
        <v>46</v>
      </c>
      <c r="I102" s="387">
        <v>1995</v>
      </c>
      <c r="J102" s="387">
        <v>140</v>
      </c>
      <c r="K102" s="378">
        <v>380963.15625</v>
      </c>
      <c r="L102" s="305">
        <v>50562.5</v>
      </c>
      <c r="M102" s="379" t="s">
        <v>895</v>
      </c>
      <c r="N102" s="380" t="s">
        <v>465</v>
      </c>
      <c r="O102" s="381" t="s">
        <v>314</v>
      </c>
      <c r="P102" s="382"/>
      <c r="Q102" s="382"/>
      <c r="R102" s="382"/>
      <c r="S102" s="382"/>
      <c r="T102" s="382"/>
      <c r="U102" s="382"/>
      <c r="V102" s="382"/>
      <c r="W102" s="382"/>
      <c r="X102" s="382"/>
      <c r="Y102" s="268">
        <v>6</v>
      </c>
      <c r="Z102" s="382"/>
      <c r="AA102" s="382"/>
      <c r="AB102" s="382"/>
      <c r="AC102" s="382"/>
      <c r="AD102" s="382"/>
      <c r="AE102" s="384"/>
      <c r="AF102" s="384"/>
      <c r="AG102" s="384"/>
      <c r="AH102" s="384"/>
      <c r="AI102" s="384"/>
      <c r="AJ102" s="392"/>
    </row>
    <row r="103" spans="1:36" s="270" customFormat="1">
      <c r="A103" s="373" t="s">
        <v>40</v>
      </c>
      <c r="B103" s="386" t="s">
        <v>661</v>
      </c>
      <c r="C103" s="386" t="s">
        <v>122</v>
      </c>
      <c r="D103" s="375" t="s">
        <v>48</v>
      </c>
      <c r="E103" s="377" t="s">
        <v>42</v>
      </c>
      <c r="F103" s="377" t="s">
        <v>43</v>
      </c>
      <c r="G103" s="377">
        <v>5</v>
      </c>
      <c r="H103" s="377" t="s">
        <v>46</v>
      </c>
      <c r="I103" s="387">
        <v>1995</v>
      </c>
      <c r="J103" s="387">
        <v>140</v>
      </c>
      <c r="K103" s="378">
        <v>400741.21875</v>
      </c>
      <c r="L103" s="305">
        <v>53187.5</v>
      </c>
      <c r="M103" s="379" t="s">
        <v>895</v>
      </c>
      <c r="N103" s="380" t="s">
        <v>372</v>
      </c>
      <c r="O103" s="381" t="s">
        <v>227</v>
      </c>
      <c r="P103" s="382"/>
      <c r="Q103" s="382"/>
      <c r="R103" s="382"/>
      <c r="S103" s="382"/>
      <c r="T103" s="382"/>
      <c r="U103" s="382"/>
      <c r="V103" s="382"/>
      <c r="W103" s="382"/>
      <c r="X103" s="382"/>
      <c r="Y103" s="268">
        <v>6</v>
      </c>
      <c r="Z103" s="382"/>
      <c r="AA103" s="382"/>
      <c r="AB103" s="382"/>
      <c r="AC103" s="382"/>
      <c r="AD103" s="382"/>
      <c r="AE103" s="384"/>
      <c r="AF103" s="384"/>
      <c r="AG103" s="384"/>
      <c r="AH103" s="384"/>
      <c r="AI103" s="384"/>
      <c r="AJ103" s="392"/>
    </row>
    <row r="104" spans="1:36" s="270" customFormat="1">
      <c r="A104" s="373" t="s">
        <v>53</v>
      </c>
      <c r="B104" s="386" t="s">
        <v>662</v>
      </c>
      <c r="C104" s="386" t="s">
        <v>185</v>
      </c>
      <c r="D104" s="375" t="s">
        <v>48</v>
      </c>
      <c r="E104" s="377" t="s">
        <v>42</v>
      </c>
      <c r="F104" s="377" t="s">
        <v>43</v>
      </c>
      <c r="G104" s="377">
        <v>5</v>
      </c>
      <c r="H104" s="377" t="s">
        <v>46</v>
      </c>
      <c r="I104" s="387">
        <v>2993</v>
      </c>
      <c r="J104" s="387">
        <v>210</v>
      </c>
      <c r="K104" s="378">
        <v>416752.03125</v>
      </c>
      <c r="L104" s="305">
        <v>55312.5</v>
      </c>
      <c r="M104" s="379" t="s">
        <v>895</v>
      </c>
      <c r="N104" s="380" t="s">
        <v>277</v>
      </c>
      <c r="O104" s="381" t="s">
        <v>565</v>
      </c>
      <c r="P104" s="382"/>
      <c r="Q104" s="382"/>
      <c r="R104" s="382"/>
      <c r="S104" s="382"/>
      <c r="T104" s="382"/>
      <c r="U104" s="382"/>
      <c r="V104" s="382"/>
      <c r="W104" s="382"/>
      <c r="X104" s="382"/>
      <c r="Y104" s="268">
        <v>6</v>
      </c>
      <c r="Z104" s="382"/>
      <c r="AA104" s="382"/>
      <c r="AB104" s="382"/>
      <c r="AC104" s="382"/>
      <c r="AD104" s="382"/>
      <c r="AE104" s="384"/>
      <c r="AF104" s="384"/>
      <c r="AG104" s="384"/>
      <c r="AH104" s="384"/>
      <c r="AI104" s="384"/>
      <c r="AJ104" s="392"/>
    </row>
    <row r="105" spans="1:36" s="270" customFormat="1">
      <c r="A105" s="373" t="s">
        <v>53</v>
      </c>
      <c r="B105" s="386" t="s">
        <v>663</v>
      </c>
      <c r="C105" s="386" t="s">
        <v>189</v>
      </c>
      <c r="D105" s="375" t="s">
        <v>48</v>
      </c>
      <c r="E105" s="377" t="s">
        <v>42</v>
      </c>
      <c r="F105" s="377" t="s">
        <v>43</v>
      </c>
      <c r="G105" s="377">
        <v>5</v>
      </c>
      <c r="H105" s="377" t="s">
        <v>46</v>
      </c>
      <c r="I105" s="387">
        <v>2993</v>
      </c>
      <c r="J105" s="387">
        <v>210</v>
      </c>
      <c r="K105" s="378">
        <v>437471.90625</v>
      </c>
      <c r="L105" s="305">
        <v>58062.5</v>
      </c>
      <c r="M105" s="379" t="s">
        <v>895</v>
      </c>
      <c r="N105" s="380" t="s">
        <v>85</v>
      </c>
      <c r="O105" s="381" t="s">
        <v>566</v>
      </c>
      <c r="P105" s="382"/>
      <c r="Q105" s="382"/>
      <c r="R105" s="382"/>
      <c r="S105" s="382"/>
      <c r="T105" s="382"/>
      <c r="U105" s="382"/>
      <c r="V105" s="382"/>
      <c r="W105" s="382"/>
      <c r="X105" s="382"/>
      <c r="Y105" s="268">
        <v>6</v>
      </c>
      <c r="Z105" s="382"/>
      <c r="AA105" s="382"/>
      <c r="AB105" s="382"/>
      <c r="AC105" s="382"/>
      <c r="AD105" s="382"/>
      <c r="AE105" s="384"/>
      <c r="AF105" s="384"/>
      <c r="AG105" s="384"/>
      <c r="AH105" s="384"/>
      <c r="AI105" s="384"/>
      <c r="AJ105" s="392"/>
    </row>
    <row r="106" spans="1:36" s="270" customFormat="1">
      <c r="A106" s="373" t="s">
        <v>53</v>
      </c>
      <c r="B106" s="386" t="s">
        <v>664</v>
      </c>
      <c r="C106" s="386" t="s">
        <v>282</v>
      </c>
      <c r="D106" s="375" t="s">
        <v>48</v>
      </c>
      <c r="E106" s="377" t="s">
        <v>42</v>
      </c>
      <c r="F106" s="377" t="s">
        <v>43</v>
      </c>
      <c r="G106" s="377">
        <v>5</v>
      </c>
      <c r="H106" s="377" t="s">
        <v>46</v>
      </c>
      <c r="I106" s="387">
        <v>2993</v>
      </c>
      <c r="J106" s="387">
        <v>250</v>
      </c>
      <c r="K106" s="378">
        <v>515171.4375</v>
      </c>
      <c r="L106" s="305">
        <v>68375</v>
      </c>
      <c r="M106" s="379" t="s">
        <v>895</v>
      </c>
      <c r="N106" s="380" t="s">
        <v>434</v>
      </c>
      <c r="O106" s="381" t="s">
        <v>283</v>
      </c>
      <c r="P106" s="382"/>
      <c r="Q106" s="382"/>
      <c r="R106" s="382"/>
      <c r="S106" s="382"/>
      <c r="T106" s="382"/>
      <c r="U106" s="382"/>
      <c r="V106" s="382"/>
      <c r="W106" s="382"/>
      <c r="X106" s="382"/>
      <c r="Y106" s="268">
        <v>6</v>
      </c>
      <c r="Z106" s="382"/>
      <c r="AA106" s="382"/>
      <c r="AB106" s="382"/>
      <c r="AC106" s="382"/>
      <c r="AD106" s="382"/>
      <c r="AE106" s="384"/>
      <c r="AF106" s="384"/>
      <c r="AG106" s="384"/>
      <c r="AH106" s="384"/>
      <c r="AI106" s="384"/>
      <c r="AJ106" s="392"/>
    </row>
    <row r="107" spans="1:36" s="270" customFormat="1">
      <c r="A107" s="373" t="s">
        <v>53</v>
      </c>
      <c r="B107" s="386" t="s">
        <v>780</v>
      </c>
      <c r="C107" s="386" t="s">
        <v>345</v>
      </c>
      <c r="D107" s="375" t="s">
        <v>48</v>
      </c>
      <c r="E107" s="377" t="s">
        <v>42</v>
      </c>
      <c r="F107" s="377" t="s">
        <v>43</v>
      </c>
      <c r="G107" s="377">
        <v>5</v>
      </c>
      <c r="H107" s="377" t="s">
        <v>28</v>
      </c>
      <c r="I107" s="387">
        <v>2993</v>
      </c>
      <c r="J107" s="387">
        <v>375</v>
      </c>
      <c r="K107" s="378">
        <v>752979.09375</v>
      </c>
      <c r="L107" s="305">
        <v>99937.5</v>
      </c>
      <c r="M107" s="379" t="s">
        <v>895</v>
      </c>
      <c r="N107" s="380" t="s">
        <v>279</v>
      </c>
      <c r="O107" s="381" t="s">
        <v>794</v>
      </c>
      <c r="P107" s="382"/>
      <c r="Q107" s="382"/>
      <c r="R107" s="382"/>
      <c r="S107" s="382"/>
      <c r="T107" s="382"/>
      <c r="U107" s="382"/>
      <c r="V107" s="382"/>
      <c r="W107" s="382"/>
      <c r="X107" s="382"/>
      <c r="Y107" s="268"/>
      <c r="Z107" s="382"/>
      <c r="AA107" s="382"/>
      <c r="AB107" s="382"/>
      <c r="AC107" s="382"/>
      <c r="AD107" s="382"/>
      <c r="AE107" s="384"/>
      <c r="AF107" s="384"/>
      <c r="AG107" s="384"/>
      <c r="AH107" s="384"/>
      <c r="AI107" s="384"/>
      <c r="AJ107" s="392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9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474" t="s">
        <v>315</v>
      </c>
      <c r="B109" s="475"/>
      <c r="C109" s="475"/>
      <c r="D109" s="475"/>
      <c r="E109" s="476"/>
      <c r="F109" s="46"/>
      <c r="G109" s="46"/>
      <c r="H109" s="46"/>
      <c r="I109" s="46"/>
      <c r="J109" s="46"/>
      <c r="K109" s="237"/>
      <c r="L109" s="289"/>
      <c r="M109" s="308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 s="270" customFormat="1">
      <c r="A110" s="373" t="s">
        <v>53</v>
      </c>
      <c r="B110" s="411" t="s">
        <v>316</v>
      </c>
      <c r="C110" s="375" t="s">
        <v>57</v>
      </c>
      <c r="D110" s="375" t="s">
        <v>77</v>
      </c>
      <c r="E110" s="377" t="s">
        <v>42</v>
      </c>
      <c r="F110" s="377" t="s">
        <v>43</v>
      </c>
      <c r="G110" s="377">
        <v>2</v>
      </c>
      <c r="H110" s="377" t="s">
        <v>28</v>
      </c>
      <c r="I110" s="377">
        <v>1998</v>
      </c>
      <c r="J110" s="377">
        <v>135</v>
      </c>
      <c r="K110" s="378">
        <v>372015.9375</v>
      </c>
      <c r="L110" s="305">
        <v>49375</v>
      </c>
      <c r="M110" s="379" t="s">
        <v>895</v>
      </c>
      <c r="N110" s="412" t="s">
        <v>99</v>
      </c>
      <c r="O110" s="385" t="s">
        <v>322</v>
      </c>
      <c r="P110" s="268"/>
      <c r="Q110" s="268"/>
      <c r="R110" s="268"/>
      <c r="S110" s="296"/>
      <c r="T110" s="296"/>
      <c r="U110" s="296"/>
      <c r="V110" s="296"/>
      <c r="W110" s="296"/>
      <c r="X110" s="296"/>
      <c r="Y110" s="268">
        <v>6</v>
      </c>
      <c r="Z110" s="296"/>
      <c r="AA110" s="296"/>
      <c r="AB110" s="296"/>
      <c r="AC110" s="296"/>
      <c r="AD110" s="268"/>
      <c r="AE110" s="269"/>
      <c r="AF110" s="297"/>
      <c r="AG110" s="297"/>
      <c r="AH110" s="269"/>
      <c r="AI110" s="297"/>
      <c r="AJ110" s="316"/>
    </row>
    <row r="111" spans="1:36" s="270" customFormat="1">
      <c r="A111" s="373" t="s">
        <v>53</v>
      </c>
      <c r="B111" s="411" t="s">
        <v>573</v>
      </c>
      <c r="C111" s="375" t="s">
        <v>567</v>
      </c>
      <c r="D111" s="375" t="s">
        <v>77</v>
      </c>
      <c r="E111" s="377" t="s">
        <v>42</v>
      </c>
      <c r="F111" s="377" t="s">
        <v>43</v>
      </c>
      <c r="G111" s="377">
        <v>2</v>
      </c>
      <c r="H111" s="377" t="s">
        <v>28</v>
      </c>
      <c r="I111" s="377">
        <v>1998</v>
      </c>
      <c r="J111" s="377">
        <v>135</v>
      </c>
      <c r="K111" s="378">
        <v>404979.375</v>
      </c>
      <c r="L111" s="305">
        <v>53750</v>
      </c>
      <c r="M111" s="379" t="s">
        <v>895</v>
      </c>
      <c r="N111" s="412" t="s">
        <v>200</v>
      </c>
      <c r="O111" s="385" t="s">
        <v>568</v>
      </c>
      <c r="P111" s="268"/>
      <c r="Q111" s="268"/>
      <c r="R111" s="268"/>
      <c r="S111" s="296"/>
      <c r="T111" s="296"/>
      <c r="U111" s="296"/>
      <c r="V111" s="296"/>
      <c r="W111" s="296"/>
      <c r="X111" s="296"/>
      <c r="Y111" s="268">
        <v>6</v>
      </c>
      <c r="Z111" s="296"/>
      <c r="AA111" s="296"/>
      <c r="AB111" s="296"/>
      <c r="AC111" s="296"/>
      <c r="AD111" s="268"/>
      <c r="AE111" s="269"/>
      <c r="AF111" s="297"/>
      <c r="AG111" s="297"/>
      <c r="AH111" s="269"/>
      <c r="AI111" s="297"/>
      <c r="AJ111" s="316"/>
    </row>
    <row r="112" spans="1:36" s="270" customFormat="1">
      <c r="A112" s="373" t="s">
        <v>53</v>
      </c>
      <c r="B112" s="411" t="s">
        <v>317</v>
      </c>
      <c r="C112" s="375" t="s">
        <v>58</v>
      </c>
      <c r="D112" s="375" t="s">
        <v>77</v>
      </c>
      <c r="E112" s="377" t="s">
        <v>42</v>
      </c>
      <c r="F112" s="377" t="s">
        <v>43</v>
      </c>
      <c r="G112" s="377">
        <v>2</v>
      </c>
      <c r="H112" s="377" t="s">
        <v>28</v>
      </c>
      <c r="I112" s="377">
        <v>1998</v>
      </c>
      <c r="J112" s="377">
        <v>190</v>
      </c>
      <c r="K112" s="378">
        <v>412984.78125</v>
      </c>
      <c r="L112" s="305">
        <v>54812.5</v>
      </c>
      <c r="M112" s="379" t="s">
        <v>895</v>
      </c>
      <c r="N112" s="412" t="s">
        <v>198</v>
      </c>
      <c r="O112" s="385" t="s">
        <v>571</v>
      </c>
      <c r="P112" s="268"/>
      <c r="Q112" s="268"/>
      <c r="R112" s="268"/>
      <c r="S112" s="296"/>
      <c r="T112" s="296"/>
      <c r="U112" s="296"/>
      <c r="V112" s="296"/>
      <c r="W112" s="296"/>
      <c r="X112" s="296"/>
      <c r="Y112" s="268">
        <v>6</v>
      </c>
      <c r="Z112" s="296"/>
      <c r="AA112" s="296"/>
      <c r="AB112" s="296"/>
      <c r="AC112" s="296"/>
      <c r="AD112" s="268"/>
      <c r="AE112" s="269"/>
      <c r="AF112" s="297"/>
      <c r="AG112" s="297"/>
      <c r="AH112" s="269"/>
      <c r="AI112" s="297"/>
      <c r="AJ112" s="316"/>
    </row>
    <row r="113" spans="1:36" s="270" customFormat="1">
      <c r="A113" s="373" t="s">
        <v>53</v>
      </c>
      <c r="B113" s="411" t="s">
        <v>569</v>
      </c>
      <c r="C113" s="375" t="s">
        <v>570</v>
      </c>
      <c r="D113" s="375" t="s">
        <v>77</v>
      </c>
      <c r="E113" s="377" t="s">
        <v>42</v>
      </c>
      <c r="F113" s="377" t="s">
        <v>43</v>
      </c>
      <c r="G113" s="377">
        <v>2</v>
      </c>
      <c r="H113" s="377" t="s">
        <v>28</v>
      </c>
      <c r="I113" s="377">
        <v>1998</v>
      </c>
      <c r="J113" s="377">
        <v>190</v>
      </c>
      <c r="K113" s="378">
        <v>445948.21875</v>
      </c>
      <c r="L113" s="305">
        <v>59187.5</v>
      </c>
      <c r="M113" s="379" t="s">
        <v>895</v>
      </c>
      <c r="N113" s="412" t="s">
        <v>162</v>
      </c>
      <c r="O113" s="385" t="s">
        <v>572</v>
      </c>
      <c r="P113" s="268"/>
      <c r="Q113" s="268"/>
      <c r="R113" s="268"/>
      <c r="S113" s="296"/>
      <c r="T113" s="296"/>
      <c r="U113" s="296"/>
      <c r="V113" s="296"/>
      <c r="W113" s="296"/>
      <c r="X113" s="296"/>
      <c r="Y113" s="268">
        <v>6</v>
      </c>
      <c r="Z113" s="296"/>
      <c r="AA113" s="296"/>
      <c r="AB113" s="296"/>
      <c r="AC113" s="296"/>
      <c r="AD113" s="268"/>
      <c r="AE113" s="269"/>
      <c r="AF113" s="297"/>
      <c r="AG113" s="297"/>
      <c r="AH113" s="269"/>
      <c r="AI113" s="297"/>
      <c r="AJ113" s="316"/>
    </row>
    <row r="114" spans="1:36" s="270" customFormat="1">
      <c r="A114" s="373" t="s">
        <v>53</v>
      </c>
      <c r="B114" s="411" t="s">
        <v>575</v>
      </c>
      <c r="C114" s="375" t="s">
        <v>574</v>
      </c>
      <c r="D114" s="375" t="s">
        <v>77</v>
      </c>
      <c r="E114" s="377" t="s">
        <v>42</v>
      </c>
      <c r="F114" s="377" t="s">
        <v>43</v>
      </c>
      <c r="G114" s="377">
        <v>2</v>
      </c>
      <c r="H114" s="377" t="s">
        <v>28</v>
      </c>
      <c r="I114" s="377">
        <v>2998</v>
      </c>
      <c r="J114" s="377">
        <v>275</v>
      </c>
      <c r="K114" s="378">
        <v>535420.40625</v>
      </c>
      <c r="L114" s="305">
        <v>71062.5</v>
      </c>
      <c r="M114" s="379" t="s">
        <v>895</v>
      </c>
      <c r="N114" s="412" t="s">
        <v>86</v>
      </c>
      <c r="O114" s="385" t="s">
        <v>354</v>
      </c>
      <c r="P114" s="268"/>
      <c r="Q114" s="268"/>
      <c r="R114" s="268"/>
      <c r="S114" s="296"/>
      <c r="T114" s="296"/>
      <c r="U114" s="296"/>
      <c r="V114" s="296"/>
      <c r="W114" s="296"/>
      <c r="X114" s="296"/>
      <c r="Y114" s="268">
        <v>6</v>
      </c>
      <c r="Z114" s="296"/>
      <c r="AA114" s="296"/>
      <c r="AB114" s="296"/>
      <c r="AC114" s="296"/>
      <c r="AD114" s="268"/>
      <c r="AE114" s="269"/>
      <c r="AF114" s="297"/>
      <c r="AG114" s="297"/>
      <c r="AH114" s="269"/>
      <c r="AI114" s="297"/>
      <c r="AJ114" s="316"/>
    </row>
    <row r="115" spans="1:36" s="270" customFormat="1">
      <c r="A115" s="373" t="s">
        <v>53</v>
      </c>
      <c r="B115" s="411" t="s">
        <v>318</v>
      </c>
      <c r="C115" s="375" t="s">
        <v>321</v>
      </c>
      <c r="D115" s="375" t="s">
        <v>77</v>
      </c>
      <c r="E115" s="377" t="s">
        <v>42</v>
      </c>
      <c r="F115" s="377" t="s">
        <v>43</v>
      </c>
      <c r="G115" s="377">
        <v>2</v>
      </c>
      <c r="H115" s="377" t="s">
        <v>28</v>
      </c>
      <c r="I115" s="377">
        <v>2998</v>
      </c>
      <c r="J115" s="377">
        <v>275</v>
      </c>
      <c r="K115" s="378">
        <v>542484</v>
      </c>
      <c r="L115" s="305">
        <v>72000</v>
      </c>
      <c r="M115" s="379" t="s">
        <v>895</v>
      </c>
      <c r="N115" s="412" t="s">
        <v>392</v>
      </c>
      <c r="O115" s="385" t="s">
        <v>576</v>
      </c>
      <c r="P115" s="268"/>
      <c r="Q115" s="268"/>
      <c r="R115" s="268"/>
      <c r="S115" s="296"/>
      <c r="T115" s="296"/>
      <c r="U115" s="296"/>
      <c r="V115" s="296"/>
      <c r="W115" s="296"/>
      <c r="X115" s="296"/>
      <c r="Y115" s="268">
        <v>6</v>
      </c>
      <c r="Z115" s="296"/>
      <c r="AA115" s="296"/>
      <c r="AB115" s="296"/>
      <c r="AC115" s="296"/>
      <c r="AD115" s="268"/>
      <c r="AE115" s="269"/>
      <c r="AF115" s="297"/>
      <c r="AG115" s="297"/>
      <c r="AH115" s="269"/>
      <c r="AI115" s="297"/>
      <c r="AJ115" s="316"/>
    </row>
    <row r="116" spans="1:36" s="270" customFormat="1">
      <c r="A116" s="373" t="s">
        <v>40</v>
      </c>
      <c r="B116" s="411" t="s">
        <v>350</v>
      </c>
      <c r="C116" s="375" t="s">
        <v>352</v>
      </c>
      <c r="D116" s="375" t="s">
        <v>77</v>
      </c>
      <c r="E116" s="377" t="s">
        <v>49</v>
      </c>
      <c r="F116" s="377" t="s">
        <v>50</v>
      </c>
      <c r="G116" s="377">
        <v>2</v>
      </c>
      <c r="H116" s="377" t="s">
        <v>28</v>
      </c>
      <c r="I116" s="377">
        <v>2993</v>
      </c>
      <c r="J116" s="377">
        <v>353</v>
      </c>
      <c r="K116" s="378">
        <v>689406.75</v>
      </c>
      <c r="L116" s="305">
        <v>91500</v>
      </c>
      <c r="M116" s="379" t="s">
        <v>895</v>
      </c>
      <c r="N116" s="412" t="s">
        <v>553</v>
      </c>
      <c r="O116" s="385" t="s">
        <v>395</v>
      </c>
      <c r="P116" s="268"/>
      <c r="Q116" s="268"/>
      <c r="R116" s="268"/>
      <c r="S116" s="296"/>
      <c r="T116" s="296"/>
      <c r="U116" s="296"/>
      <c r="V116" s="296"/>
      <c r="W116" s="296"/>
      <c r="X116" s="296"/>
      <c r="Y116" s="268">
        <v>6</v>
      </c>
      <c r="Z116" s="296"/>
      <c r="AA116" s="296"/>
      <c r="AB116" s="296"/>
      <c r="AC116" s="296"/>
      <c r="AD116" s="268"/>
      <c r="AE116" s="269"/>
      <c r="AF116" s="297"/>
      <c r="AG116" s="297"/>
      <c r="AH116" s="269"/>
      <c r="AI116" s="297"/>
      <c r="AJ116" s="316"/>
    </row>
    <row r="117" spans="1:36" s="270" customFormat="1">
      <c r="A117" s="373" t="s">
        <v>53</v>
      </c>
      <c r="B117" s="411" t="s">
        <v>351</v>
      </c>
      <c r="C117" s="375" t="s">
        <v>353</v>
      </c>
      <c r="D117" s="375" t="s">
        <v>77</v>
      </c>
      <c r="E117" s="377" t="s">
        <v>42</v>
      </c>
      <c r="F117" s="377" t="s">
        <v>43</v>
      </c>
      <c r="G117" s="377">
        <v>2</v>
      </c>
      <c r="H117" s="377" t="s">
        <v>28</v>
      </c>
      <c r="I117" s="377">
        <v>2993</v>
      </c>
      <c r="J117" s="377">
        <v>375</v>
      </c>
      <c r="K117" s="378">
        <v>721428.375</v>
      </c>
      <c r="L117" s="305">
        <v>95750</v>
      </c>
      <c r="M117" s="379" t="s">
        <v>895</v>
      </c>
      <c r="N117" s="412" t="s">
        <v>543</v>
      </c>
      <c r="O117" s="385" t="s">
        <v>355</v>
      </c>
      <c r="P117" s="268"/>
      <c r="Q117" s="268"/>
      <c r="R117" s="268"/>
      <c r="S117" s="296"/>
      <c r="T117" s="296"/>
      <c r="U117" s="296"/>
      <c r="V117" s="296"/>
      <c r="W117" s="296"/>
      <c r="X117" s="296"/>
      <c r="Y117" s="268">
        <v>6</v>
      </c>
      <c r="Z117" s="296"/>
      <c r="AA117" s="296"/>
      <c r="AB117" s="296"/>
      <c r="AC117" s="296"/>
      <c r="AD117" s="268"/>
      <c r="AE117" s="269"/>
      <c r="AF117" s="297"/>
      <c r="AG117" s="297"/>
      <c r="AH117" s="269"/>
      <c r="AI117" s="297"/>
      <c r="AJ117" s="316"/>
    </row>
    <row r="118" spans="1:36" s="270" customFormat="1">
      <c r="A118" s="373" t="s">
        <v>53</v>
      </c>
      <c r="B118" s="411" t="s">
        <v>577</v>
      </c>
      <c r="C118" s="375" t="s">
        <v>578</v>
      </c>
      <c r="D118" s="375" t="s">
        <v>77</v>
      </c>
      <c r="E118" s="377" t="s">
        <v>42</v>
      </c>
      <c r="F118" s="377" t="s">
        <v>43</v>
      </c>
      <c r="G118" s="377">
        <v>2</v>
      </c>
      <c r="H118" s="377" t="s">
        <v>28</v>
      </c>
      <c r="I118" s="377">
        <v>2993</v>
      </c>
      <c r="J118" s="377">
        <v>375</v>
      </c>
      <c r="K118" s="378">
        <v>757688.15625</v>
      </c>
      <c r="L118" s="305">
        <v>100562.5</v>
      </c>
      <c r="M118" s="379" t="s">
        <v>895</v>
      </c>
      <c r="N118" s="412" t="s">
        <v>580</v>
      </c>
      <c r="O118" s="385" t="s">
        <v>579</v>
      </c>
      <c r="P118" s="268"/>
      <c r="Q118" s="268"/>
      <c r="R118" s="268"/>
      <c r="S118" s="296"/>
      <c r="T118" s="296"/>
      <c r="U118" s="296"/>
      <c r="V118" s="296"/>
      <c r="W118" s="296"/>
      <c r="X118" s="296"/>
      <c r="Y118" s="268">
        <v>6</v>
      </c>
      <c r="Z118" s="296"/>
      <c r="AA118" s="296"/>
      <c r="AB118" s="296"/>
      <c r="AC118" s="296"/>
      <c r="AD118" s="268"/>
      <c r="AE118" s="269"/>
      <c r="AF118" s="297"/>
      <c r="AG118" s="297"/>
      <c r="AH118" s="269"/>
      <c r="AI118" s="297"/>
      <c r="AJ118" s="316"/>
    </row>
    <row r="119" spans="1:36" s="270" customFormat="1">
      <c r="A119" s="373" t="s">
        <v>53</v>
      </c>
      <c r="B119" s="411" t="s">
        <v>319</v>
      </c>
      <c r="C119" s="375" t="s">
        <v>59</v>
      </c>
      <c r="D119" s="375" t="s">
        <v>77</v>
      </c>
      <c r="E119" s="377" t="s">
        <v>42</v>
      </c>
      <c r="F119" s="377" t="s">
        <v>43</v>
      </c>
      <c r="G119" s="377">
        <v>2</v>
      </c>
      <c r="H119" s="377" t="s">
        <v>46</v>
      </c>
      <c r="I119" s="377">
        <v>1995</v>
      </c>
      <c r="J119" s="377">
        <v>140</v>
      </c>
      <c r="K119" s="378">
        <v>392735.8125</v>
      </c>
      <c r="L119" s="305">
        <v>52125</v>
      </c>
      <c r="M119" s="379" t="s">
        <v>895</v>
      </c>
      <c r="N119" s="412" t="s">
        <v>96</v>
      </c>
      <c r="O119" s="385" t="s">
        <v>324</v>
      </c>
      <c r="P119" s="268"/>
      <c r="Q119" s="268"/>
      <c r="R119" s="268"/>
      <c r="S119" s="296"/>
      <c r="T119" s="296"/>
      <c r="U119" s="296"/>
      <c r="V119" s="296"/>
      <c r="W119" s="296"/>
      <c r="X119" s="296"/>
      <c r="Y119" s="268">
        <v>6</v>
      </c>
      <c r="Z119" s="296"/>
      <c r="AA119" s="296"/>
      <c r="AB119" s="296"/>
      <c r="AC119" s="296"/>
      <c r="AD119" s="268"/>
      <c r="AE119" s="269"/>
      <c r="AF119" s="297"/>
      <c r="AG119" s="297"/>
      <c r="AH119" s="269"/>
      <c r="AI119" s="297"/>
      <c r="AJ119" s="316"/>
    </row>
    <row r="120" spans="1:36" s="270" customFormat="1">
      <c r="A120" s="373" t="s">
        <v>53</v>
      </c>
      <c r="B120" s="411" t="s">
        <v>320</v>
      </c>
      <c r="C120" s="375" t="s">
        <v>60</v>
      </c>
      <c r="D120" s="375" t="s">
        <v>77</v>
      </c>
      <c r="E120" s="377" t="s">
        <v>42</v>
      </c>
      <c r="F120" s="377" t="s">
        <v>43</v>
      </c>
      <c r="G120" s="377">
        <v>2</v>
      </c>
      <c r="H120" s="377" t="s">
        <v>46</v>
      </c>
      <c r="I120" s="377">
        <v>1995</v>
      </c>
      <c r="J120" s="377">
        <v>140</v>
      </c>
      <c r="K120" s="378">
        <v>412984.78125</v>
      </c>
      <c r="L120" s="305">
        <v>54812.5</v>
      </c>
      <c r="M120" s="379" t="s">
        <v>895</v>
      </c>
      <c r="N120" s="412" t="s">
        <v>97</v>
      </c>
      <c r="O120" s="385" t="s">
        <v>323</v>
      </c>
      <c r="P120" s="268"/>
      <c r="Q120" s="268"/>
      <c r="R120" s="268"/>
      <c r="S120" s="296"/>
      <c r="T120" s="296"/>
      <c r="U120" s="296"/>
      <c r="V120" s="296"/>
      <c r="W120" s="296"/>
      <c r="X120" s="296"/>
      <c r="Y120" s="268">
        <v>6</v>
      </c>
      <c r="Z120" s="296"/>
      <c r="AA120" s="296"/>
      <c r="AB120" s="296"/>
      <c r="AC120" s="296"/>
      <c r="AD120" s="268"/>
      <c r="AE120" s="269"/>
      <c r="AF120" s="297"/>
      <c r="AG120" s="297"/>
      <c r="AH120" s="269"/>
      <c r="AI120" s="297"/>
      <c r="AJ120" s="316"/>
    </row>
    <row r="121" spans="1:36" s="270" customFormat="1">
      <c r="A121" s="373" t="s">
        <v>53</v>
      </c>
      <c r="B121" s="411" t="s">
        <v>423</v>
      </c>
      <c r="C121" s="375" t="s">
        <v>495</v>
      </c>
      <c r="D121" s="375" t="s">
        <v>77</v>
      </c>
      <c r="E121" s="377" t="s">
        <v>42</v>
      </c>
      <c r="F121" s="377" t="s">
        <v>43</v>
      </c>
      <c r="G121" s="377">
        <v>2</v>
      </c>
      <c r="H121" s="377" t="s">
        <v>46</v>
      </c>
      <c r="I121" s="377">
        <v>2993</v>
      </c>
      <c r="J121" s="377">
        <v>210</v>
      </c>
      <c r="K121" s="378">
        <v>467139</v>
      </c>
      <c r="L121" s="305">
        <v>62000</v>
      </c>
      <c r="M121" s="379" t="s">
        <v>895</v>
      </c>
      <c r="N121" s="412" t="s">
        <v>560</v>
      </c>
      <c r="O121" s="385" t="s">
        <v>424</v>
      </c>
      <c r="P121" s="268"/>
      <c r="Q121" s="268"/>
      <c r="R121" s="268"/>
      <c r="S121" s="296"/>
      <c r="T121" s="296"/>
      <c r="U121" s="296"/>
      <c r="V121" s="296"/>
      <c r="W121" s="296"/>
      <c r="X121" s="296"/>
      <c r="Y121" s="268">
        <v>6</v>
      </c>
      <c r="Z121" s="296"/>
      <c r="AA121" s="296"/>
      <c r="AB121" s="296"/>
      <c r="AC121" s="296"/>
      <c r="AD121" s="268"/>
      <c r="AE121" s="269"/>
      <c r="AF121" s="297"/>
      <c r="AG121" s="297"/>
      <c r="AH121" s="269"/>
      <c r="AI121" s="297"/>
      <c r="AJ121" s="316"/>
    </row>
    <row r="122" spans="1:36" s="270" customFormat="1">
      <c r="A122" s="373" t="s">
        <v>53</v>
      </c>
      <c r="B122" s="411" t="s">
        <v>421</v>
      </c>
      <c r="C122" s="375" t="s">
        <v>422</v>
      </c>
      <c r="D122" s="375" t="s">
        <v>77</v>
      </c>
      <c r="E122" s="377" t="s">
        <v>42</v>
      </c>
      <c r="F122" s="377" t="s">
        <v>43</v>
      </c>
      <c r="G122" s="377">
        <v>2</v>
      </c>
      <c r="H122" s="377" t="s">
        <v>46</v>
      </c>
      <c r="I122" s="377">
        <v>2993</v>
      </c>
      <c r="J122" s="377">
        <v>250</v>
      </c>
      <c r="K122" s="378">
        <v>549076.6875</v>
      </c>
      <c r="L122" s="305">
        <v>72875</v>
      </c>
      <c r="M122" s="379" t="s">
        <v>895</v>
      </c>
      <c r="N122" s="412" t="s">
        <v>198</v>
      </c>
      <c r="O122" s="385" t="s">
        <v>425</v>
      </c>
      <c r="P122" s="268"/>
      <c r="Q122" s="268"/>
      <c r="R122" s="268"/>
      <c r="S122" s="296"/>
      <c r="T122" s="296"/>
      <c r="U122" s="296"/>
      <c r="V122" s="296"/>
      <c r="W122" s="296"/>
      <c r="X122" s="296"/>
      <c r="Y122" s="268">
        <v>6</v>
      </c>
      <c r="Z122" s="296"/>
      <c r="AA122" s="296"/>
      <c r="AB122" s="296"/>
      <c r="AC122" s="296"/>
      <c r="AD122" s="268"/>
      <c r="AE122" s="269"/>
      <c r="AF122" s="297"/>
      <c r="AG122" s="297"/>
      <c r="AH122" s="269"/>
      <c r="AI122" s="297"/>
      <c r="AJ122" s="31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91">
        <v>1328231.25</v>
      </c>
      <c r="L123" s="289">
        <v>176286.58172406928</v>
      </c>
      <c r="M123" s="304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9"/>
      <c r="M124" s="310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474" t="s">
        <v>491</v>
      </c>
      <c r="B125" s="475"/>
      <c r="C125" s="475"/>
      <c r="D125" s="475"/>
      <c r="E125" s="476"/>
      <c r="F125" s="46"/>
      <c r="G125" s="46"/>
      <c r="H125" s="46"/>
      <c r="I125" s="46"/>
      <c r="J125" s="46"/>
      <c r="K125" s="237"/>
      <c r="L125" s="289"/>
      <c r="M125" s="308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 s="270" customFormat="1">
      <c r="A126" s="373" t="s">
        <v>53</v>
      </c>
      <c r="B126" s="411" t="s">
        <v>492</v>
      </c>
      <c r="C126" s="375" t="s">
        <v>57</v>
      </c>
      <c r="D126" s="396" t="s">
        <v>502</v>
      </c>
      <c r="E126" s="377" t="s">
        <v>42</v>
      </c>
      <c r="F126" s="377" t="s">
        <v>43</v>
      </c>
      <c r="G126" s="377">
        <v>5</v>
      </c>
      <c r="H126" s="377" t="s">
        <v>28</v>
      </c>
      <c r="I126" s="377">
        <v>1998</v>
      </c>
      <c r="J126" s="377">
        <v>135</v>
      </c>
      <c r="K126" s="413">
        <v>372015.9375</v>
      </c>
      <c r="L126" s="305">
        <v>49375</v>
      </c>
      <c r="M126" s="379" t="s">
        <v>895</v>
      </c>
      <c r="N126" s="412" t="s">
        <v>200</v>
      </c>
      <c r="O126" s="385" t="s">
        <v>503</v>
      </c>
      <c r="P126" s="268"/>
      <c r="Q126" s="268"/>
      <c r="R126" s="268"/>
      <c r="S126" s="296"/>
      <c r="T126" s="296"/>
      <c r="U126" s="296"/>
      <c r="V126" s="296"/>
      <c r="W126" s="296"/>
      <c r="X126" s="296"/>
      <c r="Y126" s="268">
        <v>6</v>
      </c>
      <c r="Z126" s="296"/>
      <c r="AA126" s="296"/>
      <c r="AB126" s="296"/>
      <c r="AC126" s="296"/>
      <c r="AD126" s="268"/>
      <c r="AE126" s="269"/>
      <c r="AF126" s="297"/>
      <c r="AG126" s="297"/>
      <c r="AH126" s="269"/>
      <c r="AI126" s="297"/>
      <c r="AJ126" s="316"/>
    </row>
    <row r="127" spans="1:36" s="270" customFormat="1">
      <c r="A127" s="373" t="s">
        <v>53</v>
      </c>
      <c r="B127" s="411" t="s">
        <v>493</v>
      </c>
      <c r="C127" s="375" t="s">
        <v>58</v>
      </c>
      <c r="D127" s="396" t="s">
        <v>502</v>
      </c>
      <c r="E127" s="377" t="s">
        <v>42</v>
      </c>
      <c r="F127" s="377" t="s">
        <v>43</v>
      </c>
      <c r="G127" s="377">
        <v>5</v>
      </c>
      <c r="H127" s="377" t="s">
        <v>28</v>
      </c>
      <c r="I127" s="377">
        <v>1998</v>
      </c>
      <c r="J127" s="377">
        <v>180</v>
      </c>
      <c r="K127" s="413">
        <v>412984.78125</v>
      </c>
      <c r="L127" s="305">
        <v>54812.5</v>
      </c>
      <c r="M127" s="379" t="s">
        <v>895</v>
      </c>
      <c r="N127" s="412" t="s">
        <v>428</v>
      </c>
      <c r="O127" s="385" t="s">
        <v>501</v>
      </c>
      <c r="P127" s="268"/>
      <c r="Q127" s="268"/>
      <c r="R127" s="268"/>
      <c r="S127" s="296"/>
      <c r="T127" s="296"/>
      <c r="U127" s="296"/>
      <c r="V127" s="296"/>
      <c r="W127" s="296"/>
      <c r="X127" s="296"/>
      <c r="Y127" s="268">
        <v>6</v>
      </c>
      <c r="Z127" s="296"/>
      <c r="AA127" s="296"/>
      <c r="AB127" s="296"/>
      <c r="AC127" s="296"/>
      <c r="AD127" s="268"/>
      <c r="AE127" s="269"/>
      <c r="AF127" s="297"/>
      <c r="AG127" s="297"/>
      <c r="AH127" s="269"/>
      <c r="AI127" s="297"/>
      <c r="AJ127" s="316"/>
    </row>
    <row r="128" spans="1:36" s="270" customFormat="1">
      <c r="A128" s="373" t="s">
        <v>53</v>
      </c>
      <c r="B128" s="411" t="s">
        <v>619</v>
      </c>
      <c r="C128" s="375" t="s">
        <v>570</v>
      </c>
      <c r="D128" s="396" t="s">
        <v>502</v>
      </c>
      <c r="E128" s="377" t="s">
        <v>42</v>
      </c>
      <c r="F128" s="377" t="s">
        <v>43</v>
      </c>
      <c r="G128" s="377">
        <v>5</v>
      </c>
      <c r="H128" s="377" t="s">
        <v>28</v>
      </c>
      <c r="I128" s="377">
        <v>1998</v>
      </c>
      <c r="J128" s="377">
        <v>180</v>
      </c>
      <c r="K128" s="413">
        <v>432762.84375</v>
      </c>
      <c r="L128" s="305">
        <v>57437.5</v>
      </c>
      <c r="M128" s="379" t="s">
        <v>895</v>
      </c>
      <c r="N128" s="412" t="s">
        <v>394</v>
      </c>
      <c r="O128" s="385" t="s">
        <v>620</v>
      </c>
      <c r="P128" s="268"/>
      <c r="Q128" s="268"/>
      <c r="R128" s="268"/>
      <c r="S128" s="296"/>
      <c r="T128" s="296"/>
      <c r="U128" s="296"/>
      <c r="V128" s="296"/>
      <c r="W128" s="296"/>
      <c r="X128" s="296"/>
      <c r="Y128" s="268">
        <v>6</v>
      </c>
      <c r="Z128" s="296"/>
      <c r="AA128" s="296"/>
      <c r="AB128" s="296"/>
      <c r="AC128" s="296"/>
      <c r="AD128" s="268"/>
      <c r="AE128" s="269"/>
      <c r="AF128" s="297"/>
      <c r="AG128" s="297"/>
      <c r="AH128" s="269"/>
      <c r="AI128" s="297"/>
      <c r="AJ128" s="316"/>
    </row>
    <row r="129" spans="1:36" s="270" customFormat="1">
      <c r="A129" s="373" t="s">
        <v>53</v>
      </c>
      <c r="B129" s="411" t="s">
        <v>678</v>
      </c>
      <c r="C129" s="375" t="s">
        <v>677</v>
      </c>
      <c r="D129" s="396" t="s">
        <v>502</v>
      </c>
      <c r="E129" s="377" t="s">
        <v>42</v>
      </c>
      <c r="F129" s="377" t="s">
        <v>43</v>
      </c>
      <c r="G129" s="377">
        <v>5</v>
      </c>
      <c r="H129" s="377" t="s">
        <v>28</v>
      </c>
      <c r="I129" s="377">
        <v>2998</v>
      </c>
      <c r="J129" s="377">
        <v>275</v>
      </c>
      <c r="K129" s="413">
        <v>522235.03125</v>
      </c>
      <c r="L129" s="305">
        <v>69312.5</v>
      </c>
      <c r="M129" s="379" t="s">
        <v>895</v>
      </c>
      <c r="N129" s="412" t="s">
        <v>474</v>
      </c>
      <c r="O129" s="385" t="s">
        <v>498</v>
      </c>
      <c r="P129" s="268"/>
      <c r="Q129" s="268"/>
      <c r="R129" s="268"/>
      <c r="S129" s="296"/>
      <c r="T129" s="296"/>
      <c r="U129" s="296"/>
      <c r="V129" s="296"/>
      <c r="W129" s="296"/>
      <c r="X129" s="296"/>
      <c r="Y129" s="268">
        <v>6</v>
      </c>
      <c r="Z129" s="296"/>
      <c r="AA129" s="296"/>
      <c r="AB129" s="296"/>
      <c r="AC129" s="296"/>
      <c r="AD129" s="268"/>
      <c r="AE129" s="269"/>
      <c r="AF129" s="297"/>
      <c r="AG129" s="297"/>
      <c r="AH129" s="269"/>
      <c r="AI129" s="297"/>
      <c r="AJ129" s="316"/>
    </row>
    <row r="130" spans="1:36" s="270" customFormat="1">
      <c r="A130" s="373" t="s">
        <v>53</v>
      </c>
      <c r="B130" s="411" t="s">
        <v>494</v>
      </c>
      <c r="C130" s="375" t="s">
        <v>321</v>
      </c>
      <c r="D130" s="396" t="s">
        <v>502</v>
      </c>
      <c r="E130" s="377" t="s">
        <v>42</v>
      </c>
      <c r="F130" s="377" t="s">
        <v>43</v>
      </c>
      <c r="G130" s="377">
        <v>5</v>
      </c>
      <c r="H130" s="377" t="s">
        <v>28</v>
      </c>
      <c r="I130" s="377">
        <v>2998</v>
      </c>
      <c r="J130" s="377">
        <v>275</v>
      </c>
      <c r="K130" s="413">
        <v>542484</v>
      </c>
      <c r="L130" s="305">
        <v>72000</v>
      </c>
      <c r="M130" s="379" t="s">
        <v>895</v>
      </c>
      <c r="N130" s="412" t="s">
        <v>474</v>
      </c>
      <c r="O130" s="385" t="s">
        <v>679</v>
      </c>
      <c r="P130" s="268"/>
      <c r="Q130" s="268"/>
      <c r="R130" s="268"/>
      <c r="S130" s="296"/>
      <c r="T130" s="296"/>
      <c r="U130" s="296"/>
      <c r="V130" s="296"/>
      <c r="W130" s="296"/>
      <c r="X130" s="296"/>
      <c r="Y130" s="268">
        <v>6</v>
      </c>
      <c r="Z130" s="296"/>
      <c r="AA130" s="296"/>
      <c r="AB130" s="296"/>
      <c r="AC130" s="296"/>
      <c r="AD130" s="268"/>
      <c r="AE130" s="269"/>
      <c r="AF130" s="297"/>
      <c r="AG130" s="297"/>
      <c r="AH130" s="269"/>
      <c r="AI130" s="297"/>
      <c r="AJ130" s="316"/>
    </row>
    <row r="131" spans="1:36" s="270" customFormat="1">
      <c r="A131" s="373" t="s">
        <v>53</v>
      </c>
      <c r="B131" s="411" t="s">
        <v>496</v>
      </c>
      <c r="C131" s="375" t="s">
        <v>59</v>
      </c>
      <c r="D131" s="396" t="s">
        <v>502</v>
      </c>
      <c r="E131" s="377" t="s">
        <v>42</v>
      </c>
      <c r="F131" s="377" t="s">
        <v>43</v>
      </c>
      <c r="G131" s="377">
        <v>5</v>
      </c>
      <c r="H131" s="377" t="s">
        <v>46</v>
      </c>
      <c r="I131" s="377">
        <v>1995</v>
      </c>
      <c r="J131" s="377">
        <v>140</v>
      </c>
      <c r="K131" s="413">
        <v>392735.8125</v>
      </c>
      <c r="L131" s="305">
        <v>52125</v>
      </c>
      <c r="M131" s="379" t="s">
        <v>895</v>
      </c>
      <c r="N131" s="412" t="s">
        <v>87</v>
      </c>
      <c r="O131" s="385" t="s">
        <v>499</v>
      </c>
      <c r="P131" s="268"/>
      <c r="Q131" s="268"/>
      <c r="R131" s="268"/>
      <c r="S131" s="296"/>
      <c r="T131" s="296"/>
      <c r="U131" s="296"/>
      <c r="V131" s="296"/>
      <c r="W131" s="296"/>
      <c r="X131" s="296"/>
      <c r="Y131" s="268">
        <v>6</v>
      </c>
      <c r="Z131" s="296"/>
      <c r="AA131" s="296"/>
      <c r="AB131" s="296"/>
      <c r="AC131" s="296"/>
      <c r="AD131" s="268"/>
      <c r="AE131" s="269"/>
      <c r="AF131" s="297"/>
      <c r="AG131" s="297"/>
      <c r="AH131" s="269"/>
      <c r="AI131" s="297"/>
      <c r="AJ131" s="316"/>
    </row>
    <row r="132" spans="1:36" s="270" customFormat="1">
      <c r="A132" s="373" t="s">
        <v>53</v>
      </c>
      <c r="B132" s="411" t="s">
        <v>497</v>
      </c>
      <c r="C132" s="375" t="s">
        <v>60</v>
      </c>
      <c r="D132" s="375" t="s">
        <v>502</v>
      </c>
      <c r="E132" s="377" t="s">
        <v>42</v>
      </c>
      <c r="F132" s="377" t="s">
        <v>43</v>
      </c>
      <c r="G132" s="377">
        <v>5</v>
      </c>
      <c r="H132" s="377" t="s">
        <v>46</v>
      </c>
      <c r="I132" s="377">
        <v>1995</v>
      </c>
      <c r="J132" s="377">
        <v>140</v>
      </c>
      <c r="K132" s="413">
        <v>412984.78125</v>
      </c>
      <c r="L132" s="305">
        <v>54812.5</v>
      </c>
      <c r="M132" s="379" t="s">
        <v>895</v>
      </c>
      <c r="N132" s="412" t="s">
        <v>413</v>
      </c>
      <c r="O132" s="385" t="s">
        <v>500</v>
      </c>
      <c r="P132" s="268"/>
      <c r="Q132" s="268"/>
      <c r="R132" s="268"/>
      <c r="S132" s="296"/>
      <c r="T132" s="296"/>
      <c r="U132" s="296"/>
      <c r="V132" s="296"/>
      <c r="W132" s="296"/>
      <c r="X132" s="296"/>
      <c r="Y132" s="268">
        <v>6</v>
      </c>
      <c r="Z132" s="296"/>
      <c r="AA132" s="296"/>
      <c r="AB132" s="296"/>
      <c r="AC132" s="296"/>
      <c r="AD132" s="268"/>
      <c r="AE132" s="269"/>
      <c r="AF132" s="297"/>
      <c r="AG132" s="297"/>
      <c r="AH132" s="269"/>
      <c r="AI132" s="297"/>
      <c r="AJ132" s="316"/>
    </row>
    <row r="133" spans="1:36" s="270" customFormat="1">
      <c r="A133" s="373" t="s">
        <v>53</v>
      </c>
      <c r="B133" s="411" t="s">
        <v>739</v>
      </c>
      <c r="C133" s="375" t="s">
        <v>495</v>
      </c>
      <c r="D133" s="375" t="s">
        <v>502</v>
      </c>
      <c r="E133" s="377" t="s">
        <v>42</v>
      </c>
      <c r="F133" s="377" t="s">
        <v>43</v>
      </c>
      <c r="G133" s="377">
        <v>5</v>
      </c>
      <c r="H133" s="377" t="s">
        <v>46</v>
      </c>
      <c r="I133" s="377">
        <v>2993</v>
      </c>
      <c r="J133" s="377">
        <v>210</v>
      </c>
      <c r="K133" s="413">
        <v>467139</v>
      </c>
      <c r="L133" s="305">
        <v>62000</v>
      </c>
      <c r="M133" s="379" t="s">
        <v>895</v>
      </c>
      <c r="N133" s="412" t="s">
        <v>413</v>
      </c>
      <c r="O133" s="385" t="s">
        <v>680</v>
      </c>
      <c r="P133" s="268"/>
      <c r="Q133" s="268"/>
      <c r="R133" s="268"/>
      <c r="S133" s="296"/>
      <c r="T133" s="296"/>
      <c r="U133" s="296"/>
      <c r="V133" s="296"/>
      <c r="W133" s="296"/>
      <c r="X133" s="296"/>
      <c r="Y133" s="268">
        <v>6</v>
      </c>
      <c r="Z133" s="296"/>
      <c r="AA133" s="296"/>
      <c r="AB133" s="296"/>
      <c r="AC133" s="296"/>
      <c r="AD133" s="268"/>
      <c r="AE133" s="269"/>
      <c r="AF133" s="297"/>
      <c r="AG133" s="297"/>
      <c r="AH133" s="269"/>
      <c r="AI133" s="297"/>
      <c r="AJ133" s="316"/>
    </row>
    <row r="134" spans="1:36" s="270" customFormat="1">
      <c r="A134" s="373" t="s">
        <v>53</v>
      </c>
      <c r="B134" s="411" t="s">
        <v>800</v>
      </c>
      <c r="C134" s="375" t="s">
        <v>801</v>
      </c>
      <c r="D134" s="375" t="s">
        <v>502</v>
      </c>
      <c r="E134" s="377" t="s">
        <v>42</v>
      </c>
      <c r="F134" s="377" t="s">
        <v>42</v>
      </c>
      <c r="G134" s="377">
        <v>5</v>
      </c>
      <c r="H134" s="377" t="s">
        <v>738</v>
      </c>
      <c r="I134" s="377">
        <v>0</v>
      </c>
      <c r="J134" s="377">
        <v>80</v>
      </c>
      <c r="K134" s="413">
        <v>378137.71875</v>
      </c>
      <c r="L134" s="305">
        <v>50187.5</v>
      </c>
      <c r="M134" s="379" t="s">
        <v>895</v>
      </c>
      <c r="N134" s="412">
        <v>0</v>
      </c>
      <c r="O134" s="385" t="s">
        <v>802</v>
      </c>
      <c r="P134" s="268"/>
      <c r="Q134" s="268"/>
      <c r="R134" s="268"/>
      <c r="S134" s="296"/>
      <c r="T134" s="296"/>
      <c r="U134" s="296"/>
      <c r="V134" s="296"/>
      <c r="W134" s="296"/>
      <c r="X134" s="296"/>
      <c r="Y134" s="268"/>
      <c r="Z134" s="296"/>
      <c r="AA134" s="296"/>
      <c r="AB134" s="296"/>
      <c r="AC134" s="296"/>
      <c r="AD134" s="268"/>
      <c r="AE134" s="269"/>
      <c r="AF134" s="297"/>
      <c r="AG134" s="297"/>
      <c r="AH134" s="269"/>
      <c r="AI134" s="297"/>
      <c r="AJ134" s="316"/>
    </row>
    <row r="135" spans="1:36" s="270" customFormat="1">
      <c r="A135" s="373" t="s">
        <v>53</v>
      </c>
      <c r="B135" s="411" t="s">
        <v>581</v>
      </c>
      <c r="C135" s="375" t="s">
        <v>583</v>
      </c>
      <c r="D135" s="396" t="s">
        <v>502</v>
      </c>
      <c r="E135" s="377" t="s">
        <v>42</v>
      </c>
      <c r="F135" s="377" t="s">
        <v>42</v>
      </c>
      <c r="G135" s="377">
        <v>5</v>
      </c>
      <c r="H135" s="377" t="s">
        <v>738</v>
      </c>
      <c r="I135" s="377">
        <v>0</v>
      </c>
      <c r="J135" s="377">
        <v>105</v>
      </c>
      <c r="K135" s="413">
        <v>439355.53125</v>
      </c>
      <c r="L135" s="305">
        <v>58312.5</v>
      </c>
      <c r="M135" s="379" t="s">
        <v>895</v>
      </c>
      <c r="N135" s="412">
        <v>0</v>
      </c>
      <c r="O135" s="385" t="s">
        <v>589</v>
      </c>
      <c r="P135" s="268"/>
      <c r="Q135" s="268"/>
      <c r="R135" s="268"/>
      <c r="S135" s="296"/>
      <c r="T135" s="296"/>
      <c r="U135" s="296"/>
      <c r="V135" s="296"/>
      <c r="W135" s="296"/>
      <c r="X135" s="296"/>
      <c r="Y135" s="268">
        <v>6</v>
      </c>
      <c r="Z135" s="296"/>
      <c r="AA135" s="296"/>
      <c r="AB135" s="296"/>
      <c r="AC135" s="296"/>
      <c r="AD135" s="268"/>
      <c r="AE135" s="269"/>
      <c r="AF135" s="297"/>
      <c r="AG135" s="297"/>
      <c r="AH135" s="269"/>
      <c r="AI135" s="297"/>
      <c r="AJ135" s="316"/>
    </row>
    <row r="136" spans="1:36" s="270" customFormat="1">
      <c r="A136" s="373" t="s">
        <v>53</v>
      </c>
      <c r="B136" s="411" t="s">
        <v>582</v>
      </c>
      <c r="C136" s="375" t="s">
        <v>584</v>
      </c>
      <c r="D136" s="375" t="s">
        <v>502</v>
      </c>
      <c r="E136" s="377" t="s">
        <v>42</v>
      </c>
      <c r="F136" s="377" t="s">
        <v>42</v>
      </c>
      <c r="G136" s="377">
        <v>5</v>
      </c>
      <c r="H136" s="377" t="s">
        <v>738</v>
      </c>
      <c r="I136" s="377">
        <v>0</v>
      </c>
      <c r="J136" s="377">
        <v>125</v>
      </c>
      <c r="K136" s="413">
        <v>522235.03125</v>
      </c>
      <c r="L136" s="305">
        <v>69312.5</v>
      </c>
      <c r="M136" s="379" t="s">
        <v>895</v>
      </c>
      <c r="N136" s="412">
        <v>0</v>
      </c>
      <c r="O136" s="385" t="s">
        <v>590</v>
      </c>
      <c r="P136" s="268"/>
      <c r="Q136" s="268"/>
      <c r="R136" s="268"/>
      <c r="S136" s="296"/>
      <c r="T136" s="296"/>
      <c r="U136" s="296"/>
      <c r="V136" s="296"/>
      <c r="W136" s="296"/>
      <c r="X136" s="296"/>
      <c r="Y136" s="268">
        <v>6</v>
      </c>
      <c r="Z136" s="296"/>
      <c r="AA136" s="296"/>
      <c r="AB136" s="296"/>
      <c r="AC136" s="296"/>
      <c r="AD136" s="268"/>
      <c r="AE136" s="269"/>
      <c r="AF136" s="297"/>
      <c r="AG136" s="297"/>
      <c r="AH136" s="269"/>
      <c r="AI136" s="297"/>
      <c r="AJ136" s="31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9"/>
      <c r="M137" s="306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 customFormat="1">
      <c r="A138" s="485" t="s">
        <v>857</v>
      </c>
      <c r="B138" s="486"/>
      <c r="C138" s="486"/>
      <c r="D138" s="486"/>
      <c r="E138" s="487"/>
      <c r="F138" s="350"/>
      <c r="G138" s="350"/>
      <c r="H138" s="350"/>
      <c r="I138" s="350"/>
      <c r="J138" s="350"/>
      <c r="K138" s="366"/>
      <c r="L138" s="353"/>
      <c r="M138" s="354"/>
      <c r="N138" s="355"/>
      <c r="O138" s="356"/>
      <c r="P138" s="367"/>
      <c r="Q138" s="368"/>
      <c r="R138" s="368"/>
      <c r="S138" s="369"/>
      <c r="T138" s="369"/>
      <c r="U138" s="369"/>
      <c r="V138" s="369"/>
      <c r="W138" s="369"/>
      <c r="X138" s="369"/>
      <c r="Y138" s="368"/>
      <c r="Z138" s="369"/>
      <c r="AA138" s="369"/>
      <c r="AB138" s="369"/>
      <c r="AC138" s="369"/>
      <c r="AD138" s="368"/>
      <c r="AE138" s="370"/>
      <c r="AF138" s="371"/>
      <c r="AG138" s="371"/>
      <c r="AH138" s="370"/>
      <c r="AI138" s="371"/>
      <c r="AJ138" s="372"/>
    </row>
    <row r="139" spans="1:36" s="270" customFormat="1">
      <c r="A139" s="373" t="s">
        <v>53</v>
      </c>
      <c r="B139" s="411" t="s">
        <v>468</v>
      </c>
      <c r="C139" s="375" t="s">
        <v>57</v>
      </c>
      <c r="D139" s="375" t="s">
        <v>472</v>
      </c>
      <c r="E139" s="377" t="s">
        <v>42</v>
      </c>
      <c r="F139" s="377" t="s">
        <v>43</v>
      </c>
      <c r="G139" s="377">
        <v>2</v>
      </c>
      <c r="H139" s="377" t="s">
        <v>28</v>
      </c>
      <c r="I139" s="377">
        <v>1998</v>
      </c>
      <c r="J139" s="377">
        <v>135</v>
      </c>
      <c r="K139" s="413">
        <v>424757.4375</v>
      </c>
      <c r="L139" s="305">
        <v>56375</v>
      </c>
      <c r="M139" s="379" t="s">
        <v>895</v>
      </c>
      <c r="N139" s="412" t="s">
        <v>426</v>
      </c>
      <c r="O139" s="385" t="s">
        <v>855</v>
      </c>
      <c r="P139" s="268"/>
      <c r="Q139" s="268"/>
      <c r="R139" s="268"/>
      <c r="S139" s="296"/>
      <c r="T139" s="296"/>
      <c r="U139" s="296"/>
      <c r="V139" s="296"/>
      <c r="W139" s="296"/>
      <c r="X139" s="296"/>
      <c r="Y139" s="268">
        <v>6</v>
      </c>
      <c r="Z139" s="296"/>
      <c r="AA139" s="296"/>
      <c r="AB139" s="296"/>
      <c r="AC139" s="296"/>
      <c r="AD139" s="268"/>
      <c r="AE139" s="269"/>
      <c r="AF139" s="297"/>
      <c r="AG139" s="297"/>
      <c r="AH139" s="269"/>
      <c r="AI139" s="297"/>
      <c r="AJ139" s="316"/>
    </row>
    <row r="140" spans="1:36" s="270" customFormat="1">
      <c r="A140" s="373" t="s">
        <v>53</v>
      </c>
      <c r="B140" s="411" t="s">
        <v>469</v>
      </c>
      <c r="C140" s="375" t="s">
        <v>58</v>
      </c>
      <c r="D140" s="375" t="s">
        <v>472</v>
      </c>
      <c r="E140" s="377" t="s">
        <v>42</v>
      </c>
      <c r="F140" s="377" t="s">
        <v>43</v>
      </c>
      <c r="G140" s="377">
        <v>2</v>
      </c>
      <c r="H140" s="377" t="s">
        <v>28</v>
      </c>
      <c r="I140" s="377">
        <v>1998</v>
      </c>
      <c r="J140" s="377">
        <v>180</v>
      </c>
      <c r="K140" s="413">
        <v>465255.375</v>
      </c>
      <c r="L140" s="305">
        <v>61750</v>
      </c>
      <c r="M140" s="379" t="s">
        <v>895</v>
      </c>
      <c r="N140" s="412" t="s">
        <v>158</v>
      </c>
      <c r="O140" s="385" t="s">
        <v>856</v>
      </c>
      <c r="P140" s="268"/>
      <c r="Q140" s="268"/>
      <c r="R140" s="268"/>
      <c r="S140" s="296"/>
      <c r="T140" s="296"/>
      <c r="U140" s="296"/>
      <c r="V140" s="296"/>
      <c r="W140" s="296"/>
      <c r="X140" s="296"/>
      <c r="Y140" s="268">
        <v>6</v>
      </c>
      <c r="Z140" s="296"/>
      <c r="AA140" s="296"/>
      <c r="AB140" s="296"/>
      <c r="AC140" s="296"/>
      <c r="AD140" s="268"/>
      <c r="AE140" s="269"/>
      <c r="AF140" s="297"/>
      <c r="AG140" s="297"/>
      <c r="AH140" s="269"/>
      <c r="AI140" s="297"/>
      <c r="AJ140" s="316"/>
    </row>
    <row r="141" spans="1:36" s="270" customFormat="1">
      <c r="A141" s="373" t="s">
        <v>53</v>
      </c>
      <c r="B141" s="411" t="s">
        <v>840</v>
      </c>
      <c r="C141" s="375" t="s">
        <v>570</v>
      </c>
      <c r="D141" s="375" t="s">
        <v>472</v>
      </c>
      <c r="E141" s="377" t="s">
        <v>42</v>
      </c>
      <c r="F141" s="377" t="s">
        <v>43</v>
      </c>
      <c r="G141" s="377">
        <v>2</v>
      </c>
      <c r="H141" s="377" t="s">
        <v>28</v>
      </c>
      <c r="I141" s="377">
        <v>1998</v>
      </c>
      <c r="J141" s="377">
        <v>180</v>
      </c>
      <c r="K141" s="413">
        <v>481737.09375</v>
      </c>
      <c r="L141" s="305">
        <v>63937.5</v>
      </c>
      <c r="M141" s="379" t="s">
        <v>895</v>
      </c>
      <c r="N141" s="412" t="s">
        <v>847</v>
      </c>
      <c r="O141" s="385" t="s">
        <v>849</v>
      </c>
      <c r="P141" s="268"/>
      <c r="Q141" s="268"/>
      <c r="R141" s="268"/>
      <c r="S141" s="296"/>
      <c r="T141" s="296"/>
      <c r="U141" s="296"/>
      <c r="V141" s="296"/>
      <c r="W141" s="296"/>
      <c r="X141" s="296"/>
      <c r="Y141" s="268">
        <v>6</v>
      </c>
      <c r="Z141" s="296"/>
      <c r="AA141" s="296"/>
      <c r="AB141" s="296"/>
      <c r="AC141" s="296"/>
      <c r="AD141" s="268"/>
      <c r="AE141" s="269"/>
      <c r="AF141" s="297"/>
      <c r="AG141" s="297"/>
      <c r="AH141" s="269"/>
      <c r="AI141" s="297"/>
      <c r="AJ141" s="316"/>
    </row>
    <row r="142" spans="1:36" s="270" customFormat="1">
      <c r="A142" s="373" t="s">
        <v>53</v>
      </c>
      <c r="B142" s="411" t="s">
        <v>841</v>
      </c>
      <c r="C142" s="375" t="s">
        <v>574</v>
      </c>
      <c r="D142" s="375" t="s">
        <v>472</v>
      </c>
      <c r="E142" s="377" t="s">
        <v>42</v>
      </c>
      <c r="F142" s="377" t="s">
        <v>43</v>
      </c>
      <c r="G142" s="377">
        <v>2</v>
      </c>
      <c r="H142" s="377" t="s">
        <v>28</v>
      </c>
      <c r="I142" s="377">
        <v>2998</v>
      </c>
      <c r="J142" s="377">
        <v>275</v>
      </c>
      <c r="K142" s="413">
        <v>590987.34375</v>
      </c>
      <c r="L142" s="305">
        <v>78437.5</v>
      </c>
      <c r="M142" s="379" t="s">
        <v>895</v>
      </c>
      <c r="N142" s="412" t="s">
        <v>377</v>
      </c>
      <c r="O142" s="385" t="s">
        <v>473</v>
      </c>
      <c r="P142" s="268"/>
      <c r="Q142" s="268"/>
      <c r="R142" s="268"/>
      <c r="S142" s="296"/>
      <c r="T142" s="296"/>
      <c r="U142" s="296"/>
      <c r="V142" s="296"/>
      <c r="W142" s="296"/>
      <c r="X142" s="296"/>
      <c r="Y142" s="268">
        <v>6</v>
      </c>
      <c r="Z142" s="296"/>
      <c r="AA142" s="296"/>
      <c r="AB142" s="296"/>
      <c r="AC142" s="296"/>
      <c r="AD142" s="268"/>
      <c r="AE142" s="269"/>
      <c r="AF142" s="297"/>
      <c r="AG142" s="297"/>
      <c r="AH142" s="269"/>
      <c r="AI142" s="297"/>
      <c r="AJ142" s="316"/>
    </row>
    <row r="143" spans="1:36" s="270" customFormat="1">
      <c r="A143" s="373" t="s">
        <v>53</v>
      </c>
      <c r="B143" s="411" t="s">
        <v>470</v>
      </c>
      <c r="C143" s="375" t="s">
        <v>321</v>
      </c>
      <c r="D143" s="375" t="s">
        <v>472</v>
      </c>
      <c r="E143" s="377" t="s">
        <v>42</v>
      </c>
      <c r="F143" s="377" t="s">
        <v>43</v>
      </c>
      <c r="G143" s="377">
        <v>2</v>
      </c>
      <c r="H143" s="377" t="s">
        <v>28</v>
      </c>
      <c r="I143" s="377">
        <v>2998</v>
      </c>
      <c r="J143" s="377">
        <v>275</v>
      </c>
      <c r="K143" s="413">
        <v>595225.5</v>
      </c>
      <c r="L143" s="305">
        <v>79000</v>
      </c>
      <c r="M143" s="379" t="s">
        <v>895</v>
      </c>
      <c r="N143" s="412" t="s">
        <v>393</v>
      </c>
      <c r="O143" s="385" t="s">
        <v>850</v>
      </c>
      <c r="P143" s="268"/>
      <c r="Q143" s="268"/>
      <c r="R143" s="268"/>
      <c r="S143" s="296"/>
      <c r="T143" s="296"/>
      <c r="U143" s="296"/>
      <c r="V143" s="296"/>
      <c r="W143" s="296"/>
      <c r="X143" s="296"/>
      <c r="Y143" s="268">
        <v>6</v>
      </c>
      <c r="Z143" s="296"/>
      <c r="AA143" s="296"/>
      <c r="AB143" s="296"/>
      <c r="AC143" s="296"/>
      <c r="AD143" s="268"/>
      <c r="AE143" s="269"/>
      <c r="AF143" s="297"/>
      <c r="AG143" s="297"/>
      <c r="AH143" s="269"/>
      <c r="AI143" s="297"/>
      <c r="AJ143" s="316"/>
    </row>
    <row r="144" spans="1:36" s="270" customFormat="1">
      <c r="A144" s="373" t="s">
        <v>53</v>
      </c>
      <c r="B144" s="411" t="s">
        <v>842</v>
      </c>
      <c r="C144" s="375" t="s">
        <v>845</v>
      </c>
      <c r="D144" s="375" t="s">
        <v>472</v>
      </c>
      <c r="E144" s="377" t="s">
        <v>42</v>
      </c>
      <c r="F144" s="377" t="s">
        <v>43</v>
      </c>
      <c r="G144" s="377">
        <v>2</v>
      </c>
      <c r="H144" s="377" t="s">
        <v>28</v>
      </c>
      <c r="I144" s="377">
        <v>2993</v>
      </c>
      <c r="J144" s="377">
        <v>375</v>
      </c>
      <c r="K144" s="413">
        <v>794889.75</v>
      </c>
      <c r="L144" s="305">
        <v>105500</v>
      </c>
      <c r="M144" s="379" t="s">
        <v>895</v>
      </c>
      <c r="N144" s="412" t="s">
        <v>848</v>
      </c>
      <c r="O144" s="385" t="s">
        <v>851</v>
      </c>
      <c r="P144" s="268"/>
      <c r="Q144" s="268"/>
      <c r="R144" s="268"/>
      <c r="S144" s="296"/>
      <c r="T144" s="296"/>
      <c r="U144" s="296"/>
      <c r="V144" s="296"/>
      <c r="W144" s="296"/>
      <c r="X144" s="296"/>
      <c r="Y144" s="268">
        <v>6</v>
      </c>
      <c r="Z144" s="296"/>
      <c r="AA144" s="296"/>
      <c r="AB144" s="296"/>
      <c r="AC144" s="296"/>
      <c r="AD144" s="268"/>
      <c r="AE144" s="269"/>
      <c r="AF144" s="297"/>
      <c r="AG144" s="297"/>
      <c r="AH144" s="269"/>
      <c r="AI144" s="297"/>
      <c r="AJ144" s="316"/>
    </row>
    <row r="145" spans="1:36" s="270" customFormat="1">
      <c r="A145" s="373" t="s">
        <v>53</v>
      </c>
      <c r="B145" s="411" t="s">
        <v>471</v>
      </c>
      <c r="C145" s="375" t="s">
        <v>59</v>
      </c>
      <c r="D145" s="375" t="s">
        <v>472</v>
      </c>
      <c r="E145" s="377" t="s">
        <v>42</v>
      </c>
      <c r="F145" s="377" t="s">
        <v>43</v>
      </c>
      <c r="G145" s="377">
        <v>2</v>
      </c>
      <c r="H145" s="377" t="s">
        <v>46</v>
      </c>
      <c r="I145" s="377">
        <v>1995</v>
      </c>
      <c r="J145" s="377">
        <v>140</v>
      </c>
      <c r="K145" s="413">
        <v>445477.3125</v>
      </c>
      <c r="L145" s="305">
        <v>59125</v>
      </c>
      <c r="M145" s="379" t="s">
        <v>895</v>
      </c>
      <c r="N145" s="412" t="s">
        <v>106</v>
      </c>
      <c r="O145" s="385" t="s">
        <v>854</v>
      </c>
      <c r="P145" s="268"/>
      <c r="Q145" s="268"/>
      <c r="R145" s="268"/>
      <c r="S145" s="296"/>
      <c r="T145" s="296"/>
      <c r="U145" s="296"/>
      <c r="V145" s="296"/>
      <c r="W145" s="296"/>
      <c r="X145" s="296"/>
      <c r="Y145" s="268">
        <v>6</v>
      </c>
      <c r="Z145" s="296"/>
      <c r="AA145" s="296"/>
      <c r="AB145" s="296"/>
      <c r="AC145" s="296"/>
      <c r="AD145" s="268"/>
      <c r="AE145" s="269"/>
      <c r="AF145" s="297"/>
      <c r="AG145" s="297"/>
      <c r="AH145" s="269"/>
      <c r="AI145" s="297"/>
      <c r="AJ145" s="316"/>
    </row>
    <row r="146" spans="1:36" s="270" customFormat="1">
      <c r="A146" s="373" t="s">
        <v>53</v>
      </c>
      <c r="B146" s="411" t="s">
        <v>843</v>
      </c>
      <c r="C146" s="375" t="s">
        <v>846</v>
      </c>
      <c r="D146" s="375" t="s">
        <v>472</v>
      </c>
      <c r="E146" s="377" t="s">
        <v>42</v>
      </c>
      <c r="F146" s="377" t="s">
        <v>43</v>
      </c>
      <c r="G146" s="377">
        <v>2</v>
      </c>
      <c r="H146" s="377" t="s">
        <v>46</v>
      </c>
      <c r="I146" s="377">
        <v>2993</v>
      </c>
      <c r="J146" s="377">
        <v>210</v>
      </c>
      <c r="K146" s="413">
        <v>512816.90625</v>
      </c>
      <c r="L146" s="305">
        <v>68062.5</v>
      </c>
      <c r="M146" s="379" t="s">
        <v>895</v>
      </c>
      <c r="N146" s="412" t="s">
        <v>560</v>
      </c>
      <c r="O146" s="385" t="s">
        <v>852</v>
      </c>
      <c r="P146" s="268"/>
      <c r="Q146" s="268"/>
      <c r="R146" s="268"/>
      <c r="S146" s="296"/>
      <c r="T146" s="296"/>
      <c r="U146" s="296"/>
      <c r="V146" s="296"/>
      <c r="W146" s="296"/>
      <c r="X146" s="296"/>
      <c r="Y146" s="268">
        <v>6</v>
      </c>
      <c r="Z146" s="296"/>
      <c r="AA146" s="296"/>
      <c r="AB146" s="296"/>
      <c r="AC146" s="296"/>
      <c r="AD146" s="268"/>
      <c r="AE146" s="269"/>
      <c r="AF146" s="297"/>
      <c r="AG146" s="297"/>
      <c r="AH146" s="269"/>
      <c r="AI146" s="297"/>
      <c r="AJ146" s="316"/>
    </row>
    <row r="147" spans="1:36" s="270" customFormat="1">
      <c r="A147" s="373" t="s">
        <v>53</v>
      </c>
      <c r="B147" s="411" t="s">
        <v>844</v>
      </c>
      <c r="C147" s="375" t="s">
        <v>422</v>
      </c>
      <c r="D147" s="375" t="s">
        <v>472</v>
      </c>
      <c r="E147" s="377" t="s">
        <v>42</v>
      </c>
      <c r="F147" s="377" t="s">
        <v>43</v>
      </c>
      <c r="G147" s="377">
        <v>2</v>
      </c>
      <c r="H147" s="377" t="s">
        <v>46</v>
      </c>
      <c r="I147" s="377">
        <v>2993</v>
      </c>
      <c r="J147" s="377">
        <v>250</v>
      </c>
      <c r="K147" s="413">
        <v>598050.9375</v>
      </c>
      <c r="L147" s="305">
        <v>79375</v>
      </c>
      <c r="M147" s="379" t="s">
        <v>895</v>
      </c>
      <c r="N147" s="412" t="s">
        <v>198</v>
      </c>
      <c r="O147" s="385" t="s">
        <v>853</v>
      </c>
      <c r="P147" s="268"/>
      <c r="Q147" s="268"/>
      <c r="R147" s="268"/>
      <c r="S147" s="296"/>
      <c r="T147" s="296"/>
      <c r="U147" s="296"/>
      <c r="V147" s="296"/>
      <c r="W147" s="296"/>
      <c r="X147" s="296"/>
      <c r="Y147" s="268">
        <v>6</v>
      </c>
      <c r="Z147" s="296"/>
      <c r="AA147" s="296"/>
      <c r="AB147" s="296"/>
      <c r="AC147" s="296"/>
      <c r="AD147" s="268"/>
      <c r="AE147" s="269"/>
      <c r="AF147" s="297"/>
      <c r="AG147" s="297"/>
      <c r="AH147" s="269"/>
      <c r="AI147" s="297"/>
      <c r="AJ147" s="31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9"/>
      <c r="M148" s="306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477" t="s">
        <v>881</v>
      </c>
      <c r="B149" s="478"/>
      <c r="C149" s="478"/>
      <c r="D149" s="70"/>
      <c r="E149" s="414"/>
      <c r="F149" s="414"/>
      <c r="G149" s="414"/>
      <c r="H149" s="414"/>
      <c r="I149" s="414"/>
      <c r="J149" s="414"/>
      <c r="K149" s="415"/>
      <c r="L149" s="289"/>
      <c r="M149" s="416"/>
      <c r="N149" s="417"/>
      <c r="O149" s="418"/>
      <c r="P149" s="3"/>
      <c r="Q149" s="3"/>
      <c r="R149" s="3"/>
      <c r="S149" s="419"/>
      <c r="T149" s="419"/>
      <c r="U149" s="419"/>
      <c r="V149" s="419"/>
      <c r="W149" s="419"/>
      <c r="X149" s="419"/>
      <c r="Y149" s="3"/>
      <c r="Z149" s="419"/>
      <c r="AA149" s="419"/>
      <c r="AB149" s="419"/>
      <c r="AC149" s="419"/>
      <c r="AD149" s="3"/>
      <c r="AE149" s="71"/>
      <c r="AF149" s="420"/>
      <c r="AG149" s="420"/>
      <c r="AH149" s="71"/>
      <c r="AI149" s="420"/>
      <c r="AJ149" s="421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71">
        <v>458662.6875</v>
      </c>
      <c r="L150" s="289">
        <v>60875</v>
      </c>
      <c r="M150" s="304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422"/>
      <c r="AG150" s="422"/>
      <c r="AH150" s="140"/>
      <c r="AI150" s="422"/>
      <c r="AJ150" s="423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71">
        <v>475144.40625</v>
      </c>
      <c r="L151" s="289">
        <v>63062.5</v>
      </c>
      <c r="M151" s="304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422"/>
      <c r="AG151" s="422"/>
      <c r="AH151" s="140"/>
      <c r="AI151" s="422"/>
      <c r="AJ151" s="423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71">
        <v>495864.28125</v>
      </c>
      <c r="L152" s="289">
        <v>65812.5</v>
      </c>
      <c r="M152" s="304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422"/>
      <c r="AG152" s="422"/>
      <c r="AH152" s="140"/>
      <c r="AI152" s="422"/>
      <c r="AJ152" s="423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71">
        <v>555669.375</v>
      </c>
      <c r="L153" s="289">
        <v>73750</v>
      </c>
      <c r="M153" s="304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422"/>
      <c r="AG153" s="422"/>
      <c r="AH153" s="140"/>
      <c r="AI153" s="422"/>
      <c r="AJ153" s="423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71">
        <v>787826.15625</v>
      </c>
      <c r="L154" s="289">
        <v>104562.5</v>
      </c>
      <c r="M154" s="304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422"/>
      <c r="AG154" s="422"/>
      <c r="AH154" s="140"/>
      <c r="AI154" s="422"/>
      <c r="AJ154" s="423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9"/>
      <c r="M155" s="306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472" t="s">
        <v>342</v>
      </c>
      <c r="B156" s="473"/>
      <c r="C156" s="473"/>
      <c r="D156" s="473"/>
      <c r="E156" s="112"/>
      <c r="F156" s="112"/>
      <c r="G156" s="112"/>
      <c r="H156" s="112"/>
      <c r="I156" s="112"/>
      <c r="J156" s="112"/>
      <c r="K156" s="261"/>
      <c r="L156" s="289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 s="270" customFormat="1">
      <c r="A157" s="373" t="s">
        <v>40</v>
      </c>
      <c r="B157" s="411" t="s">
        <v>329</v>
      </c>
      <c r="C157" s="375" t="s">
        <v>61</v>
      </c>
      <c r="D157" s="375" t="s">
        <v>41</v>
      </c>
      <c r="E157" s="376" t="s">
        <v>42</v>
      </c>
      <c r="F157" s="377" t="s">
        <v>43</v>
      </c>
      <c r="G157" s="377">
        <v>5</v>
      </c>
      <c r="H157" s="377" t="s">
        <v>28</v>
      </c>
      <c r="I157" s="377">
        <v>1998</v>
      </c>
      <c r="J157" s="424">
        <v>190</v>
      </c>
      <c r="K157" s="378">
        <v>545780.34375</v>
      </c>
      <c r="L157" s="305">
        <v>72437.5</v>
      </c>
      <c r="M157" s="379" t="s">
        <v>895</v>
      </c>
      <c r="N157" s="412" t="s">
        <v>740</v>
      </c>
      <c r="O157" s="381" t="s">
        <v>45</v>
      </c>
      <c r="P157" s="295"/>
      <c r="Q157" s="268"/>
      <c r="R157" s="268"/>
      <c r="S157" s="296"/>
      <c r="T157" s="296"/>
      <c r="U157" s="296"/>
      <c r="V157" s="296"/>
      <c r="W157" s="296"/>
      <c r="X157" s="296"/>
      <c r="Y157" s="268">
        <v>6</v>
      </c>
      <c r="Z157" s="425"/>
      <c r="AA157" s="425"/>
      <c r="AB157" s="425"/>
      <c r="AC157" s="296"/>
      <c r="AD157" s="268"/>
      <c r="AE157" s="269"/>
      <c r="AF157" s="297"/>
      <c r="AG157" s="297"/>
      <c r="AH157" s="269"/>
      <c r="AI157" s="297"/>
      <c r="AJ157" s="426"/>
    </row>
    <row r="158" spans="1:36" s="270" customFormat="1">
      <c r="A158" s="373" t="s">
        <v>40</v>
      </c>
      <c r="B158" s="411" t="s">
        <v>330</v>
      </c>
      <c r="C158" s="375" t="s">
        <v>62</v>
      </c>
      <c r="D158" s="375" t="s">
        <v>41</v>
      </c>
      <c r="E158" s="376" t="s">
        <v>42</v>
      </c>
      <c r="F158" s="377" t="s">
        <v>43</v>
      </c>
      <c r="G158" s="377">
        <v>5</v>
      </c>
      <c r="H158" s="377" t="s">
        <v>28</v>
      </c>
      <c r="I158" s="377">
        <v>2998</v>
      </c>
      <c r="J158" s="424">
        <v>245</v>
      </c>
      <c r="K158" s="378">
        <v>585807.375</v>
      </c>
      <c r="L158" s="305">
        <v>77750</v>
      </c>
      <c r="M158" s="379" t="s">
        <v>895</v>
      </c>
      <c r="N158" s="412" t="s">
        <v>741</v>
      </c>
      <c r="O158" s="381" t="s">
        <v>337</v>
      </c>
      <c r="P158" s="295"/>
      <c r="Q158" s="268"/>
      <c r="R158" s="268"/>
      <c r="S158" s="296"/>
      <c r="T158" s="296"/>
      <c r="U158" s="296"/>
      <c r="V158" s="296"/>
      <c r="W158" s="296"/>
      <c r="X158" s="296"/>
      <c r="Y158" s="268">
        <v>6</v>
      </c>
      <c r="Z158" s="296"/>
      <c r="AA158" s="296"/>
      <c r="AB158" s="296"/>
      <c r="AC158" s="296"/>
      <c r="AD158" s="268"/>
      <c r="AE158" s="269"/>
      <c r="AF158" s="297"/>
      <c r="AG158" s="297"/>
      <c r="AH158" s="269"/>
      <c r="AI158" s="297"/>
      <c r="AJ158" s="426"/>
    </row>
    <row r="159" spans="1:36" s="270" customFormat="1">
      <c r="A159" s="373" t="s">
        <v>40</v>
      </c>
      <c r="B159" s="411" t="s">
        <v>331</v>
      </c>
      <c r="C159" s="375" t="s">
        <v>63</v>
      </c>
      <c r="D159" s="375" t="s">
        <v>41</v>
      </c>
      <c r="E159" s="376" t="s">
        <v>42</v>
      </c>
      <c r="F159" s="377" t="s">
        <v>43</v>
      </c>
      <c r="G159" s="377">
        <v>5</v>
      </c>
      <c r="H159" s="377" t="s">
        <v>28</v>
      </c>
      <c r="I159" s="377">
        <v>2998</v>
      </c>
      <c r="J159" s="424">
        <v>245</v>
      </c>
      <c r="K159" s="378">
        <v>606998.15625</v>
      </c>
      <c r="L159" s="305">
        <v>80562.5</v>
      </c>
      <c r="M159" s="379" t="s">
        <v>895</v>
      </c>
      <c r="N159" s="412" t="s">
        <v>419</v>
      </c>
      <c r="O159" s="381" t="s">
        <v>338</v>
      </c>
      <c r="P159" s="295"/>
      <c r="Q159" s="268"/>
      <c r="R159" s="268"/>
      <c r="S159" s="296"/>
      <c r="T159" s="296"/>
      <c r="U159" s="296"/>
      <c r="V159" s="296"/>
      <c r="W159" s="296"/>
      <c r="X159" s="296"/>
      <c r="Y159" s="268">
        <v>6</v>
      </c>
      <c r="Z159" s="296"/>
      <c r="AA159" s="296"/>
      <c r="AB159" s="296"/>
      <c r="AC159" s="296"/>
      <c r="AD159" s="268"/>
      <c r="AE159" s="269"/>
      <c r="AF159" s="297"/>
      <c r="AG159" s="297"/>
      <c r="AH159" s="269"/>
      <c r="AI159" s="297"/>
      <c r="AJ159" s="426"/>
    </row>
    <row r="160" spans="1:36" s="270" customFormat="1">
      <c r="A160" s="373" t="s">
        <v>53</v>
      </c>
      <c r="B160" s="411" t="s">
        <v>332</v>
      </c>
      <c r="C160" s="375" t="s">
        <v>190</v>
      </c>
      <c r="D160" s="375" t="s">
        <v>41</v>
      </c>
      <c r="E160" s="376" t="s">
        <v>42</v>
      </c>
      <c r="F160" s="377" t="s">
        <v>43</v>
      </c>
      <c r="G160" s="377">
        <v>5</v>
      </c>
      <c r="H160" s="377" t="s">
        <v>46</v>
      </c>
      <c r="I160" s="377">
        <v>1995</v>
      </c>
      <c r="J160" s="424">
        <v>140</v>
      </c>
      <c r="K160" s="378">
        <v>526002.28125</v>
      </c>
      <c r="L160" s="305">
        <v>69812.5</v>
      </c>
      <c r="M160" s="379" t="s">
        <v>895</v>
      </c>
      <c r="N160" s="412" t="s">
        <v>92</v>
      </c>
      <c r="O160" s="381" t="s">
        <v>193</v>
      </c>
      <c r="P160" s="295"/>
      <c r="Q160" s="268"/>
      <c r="R160" s="268"/>
      <c r="S160" s="296"/>
      <c r="T160" s="296"/>
      <c r="U160" s="296"/>
      <c r="V160" s="296"/>
      <c r="W160" s="296"/>
      <c r="X160" s="296"/>
      <c r="Y160" s="268">
        <v>6</v>
      </c>
      <c r="Z160" s="296"/>
      <c r="AA160" s="296"/>
      <c r="AB160" s="296"/>
      <c r="AC160" s="296"/>
      <c r="AD160" s="268"/>
      <c r="AE160" s="269"/>
      <c r="AF160" s="297"/>
      <c r="AG160" s="297"/>
      <c r="AH160" s="269"/>
      <c r="AI160" s="297"/>
      <c r="AJ160" s="426"/>
    </row>
    <row r="161" spans="1:36" s="270" customFormat="1">
      <c r="A161" s="373" t="s">
        <v>53</v>
      </c>
      <c r="B161" s="411" t="s">
        <v>333</v>
      </c>
      <c r="C161" s="375" t="s">
        <v>191</v>
      </c>
      <c r="D161" s="375" t="s">
        <v>41</v>
      </c>
      <c r="E161" s="376" t="s">
        <v>42</v>
      </c>
      <c r="F161" s="377" t="s">
        <v>43</v>
      </c>
      <c r="G161" s="377">
        <v>5</v>
      </c>
      <c r="H161" s="377" t="s">
        <v>46</v>
      </c>
      <c r="I161" s="377">
        <v>1995</v>
      </c>
      <c r="J161" s="424">
        <v>140</v>
      </c>
      <c r="K161" s="378">
        <v>547193.0625</v>
      </c>
      <c r="L161" s="305">
        <v>72625</v>
      </c>
      <c r="M161" s="379" t="s">
        <v>895</v>
      </c>
      <c r="N161" s="412" t="s">
        <v>200</v>
      </c>
      <c r="O161" s="381" t="s">
        <v>194</v>
      </c>
      <c r="P161" s="295"/>
      <c r="Q161" s="268"/>
      <c r="R161" s="268"/>
      <c r="S161" s="296"/>
      <c r="T161" s="296"/>
      <c r="U161" s="296"/>
      <c r="V161" s="296"/>
      <c r="W161" s="296"/>
      <c r="X161" s="296"/>
      <c r="Y161" s="268">
        <v>6</v>
      </c>
      <c r="Z161" s="296"/>
      <c r="AA161" s="296"/>
      <c r="AB161" s="296"/>
      <c r="AC161" s="296"/>
      <c r="AD161" s="268"/>
      <c r="AE161" s="269"/>
      <c r="AF161" s="297"/>
      <c r="AG161" s="297"/>
      <c r="AH161" s="269"/>
      <c r="AI161" s="297"/>
      <c r="AJ161" s="426"/>
    </row>
    <row r="162" spans="1:36" s="270" customFormat="1">
      <c r="A162" s="373" t="s">
        <v>40</v>
      </c>
      <c r="B162" s="411" t="s">
        <v>334</v>
      </c>
      <c r="C162" s="375" t="s">
        <v>64</v>
      </c>
      <c r="D162" s="375" t="s">
        <v>41</v>
      </c>
      <c r="E162" s="376" t="s">
        <v>42</v>
      </c>
      <c r="F162" s="377" t="s">
        <v>43</v>
      </c>
      <c r="G162" s="377">
        <v>5</v>
      </c>
      <c r="H162" s="377" t="s">
        <v>46</v>
      </c>
      <c r="I162" s="377">
        <v>2993</v>
      </c>
      <c r="J162" s="424">
        <v>210</v>
      </c>
      <c r="K162" s="378">
        <v>581098.3125</v>
      </c>
      <c r="L162" s="305">
        <v>77125</v>
      </c>
      <c r="M162" s="379" t="s">
        <v>895</v>
      </c>
      <c r="N162" s="412" t="s">
        <v>133</v>
      </c>
      <c r="O162" s="381" t="s">
        <v>339</v>
      </c>
      <c r="P162" s="295"/>
      <c r="Q162" s="268"/>
      <c r="R162" s="268"/>
      <c r="S162" s="296"/>
      <c r="T162" s="296"/>
      <c r="U162" s="296"/>
      <c r="V162" s="296"/>
      <c r="W162" s="296"/>
      <c r="X162" s="296"/>
      <c r="Y162" s="268">
        <v>6</v>
      </c>
      <c r="Z162" s="296"/>
      <c r="AA162" s="296"/>
      <c r="AB162" s="296"/>
      <c r="AC162" s="296"/>
      <c r="AD162" s="268"/>
      <c r="AE162" s="269"/>
      <c r="AF162" s="297"/>
      <c r="AG162" s="297"/>
      <c r="AH162" s="269"/>
      <c r="AI162" s="297"/>
      <c r="AJ162" s="426"/>
    </row>
    <row r="163" spans="1:36" s="270" customFormat="1">
      <c r="A163" s="374" t="s">
        <v>40</v>
      </c>
      <c r="B163" s="374" t="s">
        <v>335</v>
      </c>
      <c r="C163" s="375" t="s">
        <v>65</v>
      </c>
      <c r="D163" s="375" t="s">
        <v>41</v>
      </c>
      <c r="E163" s="376" t="s">
        <v>42</v>
      </c>
      <c r="F163" s="377" t="s">
        <v>43</v>
      </c>
      <c r="G163" s="377">
        <v>5</v>
      </c>
      <c r="H163" s="377" t="s">
        <v>46</v>
      </c>
      <c r="I163" s="377">
        <v>2993</v>
      </c>
      <c r="J163" s="424">
        <v>210</v>
      </c>
      <c r="K163" s="378">
        <v>602289.09375</v>
      </c>
      <c r="L163" s="305">
        <v>79937.5</v>
      </c>
      <c r="M163" s="379" t="s">
        <v>895</v>
      </c>
      <c r="N163" s="380" t="s">
        <v>394</v>
      </c>
      <c r="O163" s="427" t="s">
        <v>340</v>
      </c>
      <c r="P163" s="324"/>
      <c r="Q163" s="325"/>
      <c r="R163" s="325"/>
      <c r="S163" s="326"/>
      <c r="T163" s="326"/>
      <c r="U163" s="326"/>
      <c r="V163" s="326"/>
      <c r="W163" s="326"/>
      <c r="X163" s="326"/>
      <c r="Y163" s="268">
        <v>6</v>
      </c>
      <c r="Z163" s="326"/>
      <c r="AA163" s="326"/>
      <c r="AB163" s="326"/>
      <c r="AC163" s="326"/>
      <c r="AD163" s="325"/>
      <c r="AE163" s="327"/>
      <c r="AF163" s="328"/>
      <c r="AG163" s="328"/>
      <c r="AH163" s="327"/>
      <c r="AI163" s="328"/>
      <c r="AJ163" s="428"/>
    </row>
    <row r="164" spans="1:36" s="270" customFormat="1" ht="15.75" thickBot="1">
      <c r="A164" s="374" t="s">
        <v>40</v>
      </c>
      <c r="B164" s="374" t="s">
        <v>336</v>
      </c>
      <c r="C164" s="375" t="s">
        <v>192</v>
      </c>
      <c r="D164" s="375" t="s">
        <v>41</v>
      </c>
      <c r="E164" s="376" t="s">
        <v>42</v>
      </c>
      <c r="F164" s="377" t="s">
        <v>43</v>
      </c>
      <c r="G164" s="377">
        <v>5</v>
      </c>
      <c r="H164" s="377" t="s">
        <v>46</v>
      </c>
      <c r="I164" s="377">
        <v>2993</v>
      </c>
      <c r="J164" s="424">
        <v>250</v>
      </c>
      <c r="K164" s="378">
        <v>649379.71875</v>
      </c>
      <c r="L164" s="305">
        <v>86187.5</v>
      </c>
      <c r="M164" s="379" t="s">
        <v>895</v>
      </c>
      <c r="N164" s="380" t="s">
        <v>142</v>
      </c>
      <c r="O164" s="427" t="s">
        <v>341</v>
      </c>
      <c r="P164" s="429"/>
      <c r="Q164" s="430"/>
      <c r="R164" s="430"/>
      <c r="S164" s="431"/>
      <c r="T164" s="431"/>
      <c r="U164" s="431"/>
      <c r="V164" s="431"/>
      <c r="W164" s="431"/>
      <c r="X164" s="431"/>
      <c r="Y164" s="268">
        <v>6</v>
      </c>
      <c r="Z164" s="431"/>
      <c r="AA164" s="431"/>
      <c r="AB164" s="431"/>
      <c r="AC164" s="431"/>
      <c r="AD164" s="430"/>
      <c r="AE164" s="432"/>
      <c r="AF164" s="433"/>
      <c r="AG164" s="433"/>
      <c r="AH164" s="432"/>
      <c r="AI164" s="433"/>
      <c r="AJ164" s="434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9"/>
      <c r="M165" s="311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492" t="s">
        <v>694</v>
      </c>
      <c r="B166" s="493"/>
      <c r="C166" s="493"/>
      <c r="D166" s="493"/>
      <c r="E166" s="105"/>
      <c r="F166" s="46"/>
      <c r="G166" s="46"/>
      <c r="H166" s="46"/>
      <c r="I166" s="46"/>
      <c r="J166" s="81"/>
      <c r="K166" s="257"/>
      <c r="L166" s="289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 s="270" customFormat="1">
      <c r="A167" s="373" t="s">
        <v>40</v>
      </c>
      <c r="B167" s="435" t="s">
        <v>769</v>
      </c>
      <c r="C167" s="435" t="s">
        <v>770</v>
      </c>
      <c r="D167" s="375" t="s">
        <v>47</v>
      </c>
      <c r="E167" s="376" t="s">
        <v>42</v>
      </c>
      <c r="F167" s="377" t="s">
        <v>43</v>
      </c>
      <c r="G167" s="331">
        <v>4</v>
      </c>
      <c r="H167" s="377" t="s">
        <v>28</v>
      </c>
      <c r="I167" s="331">
        <v>2998</v>
      </c>
      <c r="J167" s="332">
        <v>230</v>
      </c>
      <c r="K167" s="378">
        <v>978072.28125000012</v>
      </c>
      <c r="L167" s="305">
        <v>129812.50000000001</v>
      </c>
      <c r="M167" s="379" t="s">
        <v>895</v>
      </c>
      <c r="N167" s="335" t="s">
        <v>775</v>
      </c>
      <c r="O167" s="381" t="s">
        <v>777</v>
      </c>
      <c r="P167" s="337"/>
      <c r="Q167" s="338"/>
      <c r="R167" s="338"/>
      <c r="S167" s="339"/>
      <c r="T167" s="339"/>
      <c r="U167" s="339"/>
      <c r="V167" s="339"/>
      <c r="W167" s="339"/>
      <c r="X167" s="339"/>
      <c r="Y167" s="338"/>
      <c r="Z167" s="339"/>
      <c r="AA167" s="339"/>
      <c r="AB167" s="339"/>
      <c r="AC167" s="339"/>
      <c r="AD167" s="338"/>
      <c r="AE167" s="340"/>
      <c r="AF167" s="341"/>
      <c r="AG167" s="341"/>
      <c r="AH167" s="340"/>
      <c r="AI167" s="341"/>
      <c r="AJ167" s="342"/>
    </row>
    <row r="168" spans="1:36" s="270" customFormat="1">
      <c r="A168" s="373" t="s">
        <v>40</v>
      </c>
      <c r="B168" s="436" t="s">
        <v>771</v>
      </c>
      <c r="C168" s="435" t="s">
        <v>773</v>
      </c>
      <c r="D168" s="375" t="s">
        <v>47</v>
      </c>
      <c r="E168" s="376" t="s">
        <v>42</v>
      </c>
      <c r="F168" s="377" t="s">
        <v>43</v>
      </c>
      <c r="G168" s="331">
        <v>4</v>
      </c>
      <c r="H168" s="377" t="s">
        <v>28</v>
      </c>
      <c r="I168" s="331">
        <v>2998</v>
      </c>
      <c r="J168" s="332">
        <v>280</v>
      </c>
      <c r="K168" s="378">
        <v>1162196.6250000002</v>
      </c>
      <c r="L168" s="305">
        <v>154250.00000000003</v>
      </c>
      <c r="M168" s="379" t="s">
        <v>895</v>
      </c>
      <c r="N168" s="335" t="s">
        <v>776</v>
      </c>
      <c r="O168" s="381" t="s">
        <v>778</v>
      </c>
      <c r="P168" s="337"/>
      <c r="Q168" s="338"/>
      <c r="R168" s="338"/>
      <c r="S168" s="339"/>
      <c r="T168" s="339"/>
      <c r="U168" s="339"/>
      <c r="V168" s="339"/>
      <c r="W168" s="339"/>
      <c r="X168" s="339"/>
      <c r="Y168" s="338"/>
      <c r="Z168" s="339"/>
      <c r="AA168" s="339"/>
      <c r="AB168" s="339"/>
      <c r="AC168" s="339"/>
      <c r="AD168" s="338"/>
      <c r="AE168" s="340"/>
      <c r="AF168" s="341"/>
      <c r="AG168" s="341"/>
      <c r="AH168" s="340"/>
      <c r="AI168" s="341"/>
      <c r="AJ168" s="342"/>
    </row>
    <row r="169" spans="1:36" s="270" customFormat="1">
      <c r="A169" s="373" t="s">
        <v>40</v>
      </c>
      <c r="B169" s="436" t="s">
        <v>772</v>
      </c>
      <c r="C169" s="435" t="s">
        <v>774</v>
      </c>
      <c r="D169" s="375" t="s">
        <v>47</v>
      </c>
      <c r="E169" s="376" t="s">
        <v>42</v>
      </c>
      <c r="F169" s="377" t="s">
        <v>43</v>
      </c>
      <c r="G169" s="331">
        <v>4</v>
      </c>
      <c r="H169" s="377" t="s">
        <v>46</v>
      </c>
      <c r="I169" s="331">
        <v>2993</v>
      </c>
      <c r="J169" s="332">
        <v>220</v>
      </c>
      <c r="K169" s="378">
        <v>894250.96875</v>
      </c>
      <c r="L169" s="305">
        <v>118687.5</v>
      </c>
      <c r="M169" s="379" t="s">
        <v>895</v>
      </c>
      <c r="N169" s="335" t="s">
        <v>434</v>
      </c>
      <c r="O169" s="381" t="s">
        <v>779</v>
      </c>
      <c r="P169" s="337"/>
      <c r="Q169" s="338"/>
      <c r="R169" s="338"/>
      <c r="S169" s="339"/>
      <c r="T169" s="339"/>
      <c r="U169" s="339"/>
      <c r="V169" s="339"/>
      <c r="W169" s="339"/>
      <c r="X169" s="339"/>
      <c r="Y169" s="338"/>
      <c r="Z169" s="339"/>
      <c r="AA169" s="339"/>
      <c r="AB169" s="339"/>
      <c r="AC169" s="339"/>
      <c r="AD169" s="338"/>
      <c r="AE169" s="340"/>
      <c r="AF169" s="341"/>
      <c r="AG169" s="341"/>
      <c r="AH169" s="340"/>
      <c r="AI169" s="341"/>
      <c r="AJ169" s="342"/>
    </row>
    <row r="170" spans="1:36" s="270" customFormat="1" ht="14.25" customHeight="1">
      <c r="A170" s="373" t="s">
        <v>40</v>
      </c>
      <c r="B170" s="411" t="s">
        <v>695</v>
      </c>
      <c r="C170" s="375" t="s">
        <v>696</v>
      </c>
      <c r="D170" s="375" t="s">
        <v>47</v>
      </c>
      <c r="E170" s="376" t="s">
        <v>42</v>
      </c>
      <c r="F170" s="377" t="s">
        <v>43</v>
      </c>
      <c r="G170" s="377">
        <v>4</v>
      </c>
      <c r="H170" s="331" t="s">
        <v>763</v>
      </c>
      <c r="I170" s="331">
        <v>0</v>
      </c>
      <c r="J170" s="332">
        <v>135</v>
      </c>
      <c r="K170" s="378">
        <v>1075078.96875</v>
      </c>
      <c r="L170" s="305">
        <v>142687.5</v>
      </c>
      <c r="M170" s="379" t="s">
        <v>895</v>
      </c>
      <c r="N170" s="335">
        <v>0</v>
      </c>
      <c r="O170" s="381" t="s">
        <v>697</v>
      </c>
      <c r="P170" s="337"/>
      <c r="Q170" s="338"/>
      <c r="R170" s="338"/>
      <c r="S170" s="339"/>
      <c r="T170" s="339"/>
      <c r="U170" s="339"/>
      <c r="V170" s="339"/>
      <c r="W170" s="339"/>
      <c r="X170" s="339"/>
      <c r="Y170" s="268">
        <v>6</v>
      </c>
      <c r="Z170" s="339"/>
      <c r="AA170" s="339"/>
      <c r="AB170" s="339"/>
      <c r="AC170" s="339"/>
      <c r="AD170" s="338"/>
      <c r="AE170" s="340"/>
      <c r="AF170" s="341"/>
      <c r="AG170" s="341"/>
      <c r="AH170" s="340"/>
      <c r="AI170" s="341"/>
      <c r="AJ170" s="342"/>
    </row>
    <row r="171" spans="1:36" ht="15.75" thickBot="1">
      <c r="A171" s="196"/>
      <c r="B171" s="84"/>
      <c r="C171" s="238"/>
      <c r="D171" s="138"/>
      <c r="E171" s="150"/>
      <c r="F171" s="72"/>
      <c r="G171" s="72"/>
      <c r="H171" s="72"/>
      <c r="I171" s="72"/>
      <c r="J171" s="239"/>
      <c r="K171" s="258"/>
      <c r="L171" s="289"/>
      <c r="M171" s="311"/>
      <c r="N171" s="73"/>
      <c r="O171" s="151"/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474" t="s">
        <v>868</v>
      </c>
      <c r="B172" s="475"/>
      <c r="C172" s="476"/>
      <c r="D172" s="87"/>
      <c r="E172" s="105"/>
      <c r="F172" s="46"/>
      <c r="G172" s="46"/>
      <c r="H172" s="46"/>
      <c r="I172" s="46"/>
      <c r="J172" s="81"/>
      <c r="K172" s="257"/>
      <c r="L172" s="289"/>
      <c r="M172" s="5"/>
      <c r="N172" s="47"/>
      <c r="O172" s="106"/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 s="270" customFormat="1">
      <c r="A173" s="373" t="s">
        <v>53</v>
      </c>
      <c r="B173" s="374" t="s">
        <v>858</v>
      </c>
      <c r="C173" s="374" t="s">
        <v>860</v>
      </c>
      <c r="D173" s="375" t="s">
        <v>611</v>
      </c>
      <c r="E173" s="376" t="s">
        <v>42</v>
      </c>
      <c r="F173" s="377" t="s">
        <v>43</v>
      </c>
      <c r="G173" s="377">
        <v>2</v>
      </c>
      <c r="H173" s="377" t="s">
        <v>28</v>
      </c>
      <c r="I173" s="377">
        <v>2998</v>
      </c>
      <c r="J173" s="377">
        <v>245</v>
      </c>
      <c r="K173" s="378">
        <v>887658.28125</v>
      </c>
      <c r="L173" s="305">
        <v>117812.5</v>
      </c>
      <c r="M173" s="379" t="s">
        <v>895</v>
      </c>
      <c r="N173" s="335" t="s">
        <v>603</v>
      </c>
      <c r="O173" s="437" t="s">
        <v>861</v>
      </c>
      <c r="P173" s="337"/>
      <c r="Q173" s="338"/>
      <c r="R173" s="338"/>
      <c r="S173" s="339"/>
      <c r="T173" s="339"/>
      <c r="U173" s="339"/>
      <c r="V173" s="339"/>
      <c r="W173" s="339"/>
      <c r="X173" s="339"/>
      <c r="Y173" s="338">
        <v>6</v>
      </c>
      <c r="Z173" s="339"/>
      <c r="AA173" s="339"/>
      <c r="AB173" s="339"/>
      <c r="AC173" s="339"/>
      <c r="AD173" s="338"/>
      <c r="AE173" s="340"/>
      <c r="AF173" s="341"/>
      <c r="AG173" s="341"/>
      <c r="AH173" s="340"/>
      <c r="AI173" s="341"/>
      <c r="AJ173" s="342"/>
    </row>
    <row r="174" spans="1:36" s="270" customFormat="1">
      <c r="A174" s="373" t="s">
        <v>53</v>
      </c>
      <c r="B174" s="411" t="s">
        <v>612</v>
      </c>
      <c r="C174" s="375" t="s">
        <v>267</v>
      </c>
      <c r="D174" s="375" t="s">
        <v>611</v>
      </c>
      <c r="E174" s="376" t="s">
        <v>42</v>
      </c>
      <c r="F174" s="377" t="s">
        <v>43</v>
      </c>
      <c r="G174" s="377">
        <v>2</v>
      </c>
      <c r="H174" s="377" t="s">
        <v>28</v>
      </c>
      <c r="I174" s="377">
        <v>2998</v>
      </c>
      <c r="J174" s="424">
        <v>245</v>
      </c>
      <c r="K174" s="378">
        <v>916383.5625</v>
      </c>
      <c r="L174" s="305">
        <v>121625</v>
      </c>
      <c r="M174" s="379" t="s">
        <v>895</v>
      </c>
      <c r="N174" s="412" t="s">
        <v>616</v>
      </c>
      <c r="O174" s="381" t="s">
        <v>863</v>
      </c>
      <c r="P174" s="295"/>
      <c r="Q174" s="268"/>
      <c r="R174" s="268"/>
      <c r="S174" s="296"/>
      <c r="T174" s="296"/>
      <c r="U174" s="296"/>
      <c r="V174" s="296"/>
      <c r="W174" s="296"/>
      <c r="X174" s="296"/>
      <c r="Y174" s="268">
        <v>6</v>
      </c>
      <c r="Z174" s="296"/>
      <c r="AA174" s="296"/>
      <c r="AB174" s="296"/>
      <c r="AC174" s="296"/>
      <c r="AD174" s="268"/>
      <c r="AE174" s="269"/>
      <c r="AF174" s="297"/>
      <c r="AG174" s="297"/>
      <c r="AH174" s="269"/>
      <c r="AI174" s="297"/>
      <c r="AJ174" s="316"/>
    </row>
    <row r="175" spans="1:36" s="270" customFormat="1">
      <c r="A175" s="373" t="s">
        <v>53</v>
      </c>
      <c r="B175" s="411" t="s">
        <v>613</v>
      </c>
      <c r="C175" s="375" t="s">
        <v>160</v>
      </c>
      <c r="D175" s="375" t="s">
        <v>611</v>
      </c>
      <c r="E175" s="376" t="s">
        <v>42</v>
      </c>
      <c r="F175" s="377" t="s">
        <v>43</v>
      </c>
      <c r="G175" s="377">
        <v>2</v>
      </c>
      <c r="H175" s="397" t="s">
        <v>28</v>
      </c>
      <c r="I175" s="377">
        <v>4395</v>
      </c>
      <c r="J175" s="424">
        <v>390</v>
      </c>
      <c r="K175" s="378">
        <v>1113222.375</v>
      </c>
      <c r="L175" s="305">
        <v>147750</v>
      </c>
      <c r="M175" s="379" t="s">
        <v>895</v>
      </c>
      <c r="N175" s="412" t="s">
        <v>615</v>
      </c>
      <c r="O175" s="381" t="s">
        <v>617</v>
      </c>
      <c r="P175" s="295"/>
      <c r="Q175" s="268"/>
      <c r="R175" s="268"/>
      <c r="S175" s="296"/>
      <c r="T175" s="296"/>
      <c r="U175" s="296"/>
      <c r="V175" s="296"/>
      <c r="W175" s="296"/>
      <c r="X175" s="296"/>
      <c r="Y175" s="268">
        <v>6</v>
      </c>
      <c r="Z175" s="296"/>
      <c r="AA175" s="296"/>
      <c r="AB175" s="296"/>
      <c r="AC175" s="296"/>
      <c r="AD175" s="268"/>
      <c r="AE175" s="269"/>
      <c r="AF175" s="297"/>
      <c r="AG175" s="297"/>
      <c r="AH175" s="269"/>
      <c r="AI175" s="297"/>
      <c r="AJ175" s="316"/>
    </row>
    <row r="176" spans="1:36" s="270" customFormat="1">
      <c r="A176" s="373" t="s">
        <v>53</v>
      </c>
      <c r="B176" s="411" t="s">
        <v>859</v>
      </c>
      <c r="C176" s="375" t="s">
        <v>161</v>
      </c>
      <c r="D176" s="375" t="s">
        <v>611</v>
      </c>
      <c r="E176" s="376" t="s">
        <v>42</v>
      </c>
      <c r="F176" s="377" t="s">
        <v>43</v>
      </c>
      <c r="G176" s="377">
        <v>2</v>
      </c>
      <c r="H176" s="397" t="s">
        <v>46</v>
      </c>
      <c r="I176" s="377">
        <v>2993</v>
      </c>
      <c r="J176" s="424">
        <v>250</v>
      </c>
      <c r="K176" s="378">
        <v>946050.65625</v>
      </c>
      <c r="L176" s="305">
        <v>125562.5</v>
      </c>
      <c r="M176" s="379" t="s">
        <v>895</v>
      </c>
      <c r="N176" s="412" t="s">
        <v>377</v>
      </c>
      <c r="O176" s="381" t="s">
        <v>862</v>
      </c>
      <c r="P176" s="295"/>
      <c r="Q176" s="268"/>
      <c r="R176" s="268"/>
      <c r="S176" s="296"/>
      <c r="T176" s="296"/>
      <c r="U176" s="296"/>
      <c r="V176" s="296"/>
      <c r="W176" s="296"/>
      <c r="X176" s="296"/>
      <c r="Y176" s="268">
        <v>6</v>
      </c>
      <c r="Z176" s="296"/>
      <c r="AA176" s="296"/>
      <c r="AB176" s="296"/>
      <c r="AC176" s="296"/>
      <c r="AD176" s="268"/>
      <c r="AE176" s="269"/>
      <c r="AF176" s="297"/>
      <c r="AG176" s="297"/>
      <c r="AH176" s="269"/>
      <c r="AI176" s="297"/>
      <c r="AJ176" s="316"/>
    </row>
    <row r="177" spans="1:36" s="270" customFormat="1">
      <c r="A177" s="373" t="s">
        <v>53</v>
      </c>
      <c r="B177" s="411" t="s">
        <v>614</v>
      </c>
      <c r="C177" s="375" t="s">
        <v>281</v>
      </c>
      <c r="D177" s="375" t="s">
        <v>611</v>
      </c>
      <c r="E177" s="376" t="s">
        <v>42</v>
      </c>
      <c r="F177" s="377" t="s">
        <v>43</v>
      </c>
      <c r="G177" s="377">
        <v>2</v>
      </c>
      <c r="H177" s="377" t="s">
        <v>28</v>
      </c>
      <c r="I177" s="377">
        <v>4395</v>
      </c>
      <c r="J177" s="424">
        <v>441</v>
      </c>
      <c r="K177" s="378">
        <v>1328897.4375</v>
      </c>
      <c r="L177" s="305">
        <v>176375</v>
      </c>
      <c r="M177" s="379" t="s">
        <v>895</v>
      </c>
      <c r="N177" s="412" t="s">
        <v>397</v>
      </c>
      <c r="O177" s="381" t="s">
        <v>618</v>
      </c>
      <c r="P177" s="295"/>
      <c r="Q177" s="268"/>
      <c r="R177" s="268"/>
      <c r="S177" s="296"/>
      <c r="T177" s="296"/>
      <c r="U177" s="296"/>
      <c r="V177" s="296"/>
      <c r="W177" s="296"/>
      <c r="X177" s="296"/>
      <c r="Y177" s="268">
        <v>6</v>
      </c>
      <c r="Z177" s="296"/>
      <c r="AA177" s="296"/>
      <c r="AB177" s="296"/>
      <c r="AC177" s="296"/>
      <c r="AD177" s="268"/>
      <c r="AE177" s="269"/>
      <c r="AF177" s="297"/>
      <c r="AG177" s="297"/>
      <c r="AH177" s="269"/>
      <c r="AI177" s="297"/>
      <c r="AJ177" s="316"/>
    </row>
    <row r="178" spans="1:36" ht="15.75" thickBot="1">
      <c r="A178" s="117"/>
      <c r="B178" s="118"/>
      <c r="C178" s="119"/>
      <c r="D178" s="119"/>
      <c r="E178" s="120"/>
      <c r="F178" s="32"/>
      <c r="G178" s="32"/>
      <c r="H178" s="32"/>
      <c r="I178" s="32"/>
      <c r="J178" s="33"/>
      <c r="K178" s="274"/>
      <c r="L178" s="289"/>
      <c r="M178" s="4"/>
      <c r="N178" s="85"/>
      <c r="O178" s="121"/>
      <c r="P178" s="34"/>
      <c r="Q178" s="35"/>
      <c r="R178" s="35"/>
      <c r="S178" s="36"/>
      <c r="T178" s="36"/>
      <c r="U178" s="36"/>
      <c r="V178" s="36"/>
      <c r="W178" s="36"/>
      <c r="X178" s="36"/>
      <c r="Y178" s="35"/>
      <c r="Z178" s="36"/>
      <c r="AA178" s="36"/>
      <c r="AB178" s="36"/>
      <c r="AC178" s="36"/>
      <c r="AD178" s="35"/>
      <c r="AE178" s="37"/>
      <c r="AF178" s="38"/>
      <c r="AG178" s="38"/>
      <c r="AH178" s="37"/>
      <c r="AI178" s="38"/>
      <c r="AJ178" s="250"/>
    </row>
    <row r="179" spans="1:36">
      <c r="A179" s="474" t="s">
        <v>869</v>
      </c>
      <c r="B179" s="475"/>
      <c r="C179" s="476"/>
      <c r="D179" s="87"/>
      <c r="E179" s="105"/>
      <c r="F179" s="46"/>
      <c r="G179" s="46"/>
      <c r="H179" s="46"/>
      <c r="I179" s="46"/>
      <c r="J179" s="81"/>
      <c r="K179" s="257"/>
      <c r="L179" s="289"/>
      <c r="M179" s="5"/>
      <c r="N179" s="47"/>
      <c r="O179" s="106"/>
      <c r="P179" s="145"/>
      <c r="Q179" s="133"/>
      <c r="R179" s="133"/>
      <c r="S179" s="134"/>
      <c r="T179" s="134"/>
      <c r="U179" s="134"/>
      <c r="V179" s="134"/>
      <c r="W179" s="134"/>
      <c r="X179" s="134"/>
      <c r="Y179" s="133"/>
      <c r="Z179" s="134"/>
      <c r="AA179" s="134"/>
      <c r="AB179" s="134"/>
      <c r="AC179" s="134"/>
      <c r="AD179" s="133"/>
      <c r="AE179" s="135"/>
      <c r="AF179" s="136"/>
      <c r="AG179" s="136"/>
      <c r="AH179" s="135"/>
      <c r="AI179" s="136"/>
      <c r="AJ179" s="174"/>
    </row>
    <row r="180" spans="1:36" s="270" customFormat="1">
      <c r="A180" s="373" t="s">
        <v>53</v>
      </c>
      <c r="B180" s="411" t="s">
        <v>476</v>
      </c>
      <c r="C180" s="375" t="s">
        <v>265</v>
      </c>
      <c r="D180" s="375" t="s">
        <v>77</v>
      </c>
      <c r="E180" s="376" t="s">
        <v>42</v>
      </c>
      <c r="F180" s="377" t="s">
        <v>43</v>
      </c>
      <c r="G180" s="377">
        <v>2</v>
      </c>
      <c r="H180" s="397" t="s">
        <v>28</v>
      </c>
      <c r="I180" s="377">
        <v>2998</v>
      </c>
      <c r="J180" s="424">
        <v>245</v>
      </c>
      <c r="K180" s="378">
        <v>822673.21875</v>
      </c>
      <c r="L180" s="305">
        <v>109187.5</v>
      </c>
      <c r="M180" s="379" t="s">
        <v>895</v>
      </c>
      <c r="N180" s="412" t="s">
        <v>396</v>
      </c>
      <c r="O180" s="381" t="s">
        <v>866</v>
      </c>
      <c r="P180" s="295"/>
      <c r="Q180" s="268"/>
      <c r="R180" s="268"/>
      <c r="S180" s="296"/>
      <c r="T180" s="296"/>
      <c r="U180" s="296"/>
      <c r="V180" s="296"/>
      <c r="W180" s="296"/>
      <c r="X180" s="296"/>
      <c r="Y180" s="268">
        <v>6</v>
      </c>
      <c r="Z180" s="296"/>
      <c r="AA180" s="296"/>
      <c r="AB180" s="296"/>
      <c r="AC180" s="296"/>
      <c r="AD180" s="268"/>
      <c r="AE180" s="269"/>
      <c r="AF180" s="297"/>
      <c r="AG180" s="297"/>
      <c r="AH180" s="269"/>
      <c r="AI180" s="297"/>
      <c r="AJ180" s="316"/>
    </row>
    <row r="181" spans="1:36" s="270" customFormat="1">
      <c r="A181" s="373" t="s">
        <v>53</v>
      </c>
      <c r="B181" s="411" t="s">
        <v>477</v>
      </c>
      <c r="C181" s="375" t="s">
        <v>267</v>
      </c>
      <c r="D181" s="375" t="s">
        <v>77</v>
      </c>
      <c r="E181" s="376" t="s">
        <v>42</v>
      </c>
      <c r="F181" s="377" t="s">
        <v>43</v>
      </c>
      <c r="G181" s="377">
        <v>2</v>
      </c>
      <c r="H181" s="377" t="s">
        <v>28</v>
      </c>
      <c r="I181" s="377">
        <v>2998</v>
      </c>
      <c r="J181" s="424">
        <v>245</v>
      </c>
      <c r="K181" s="378">
        <v>851398.5</v>
      </c>
      <c r="L181" s="305">
        <v>113000</v>
      </c>
      <c r="M181" s="379" t="s">
        <v>895</v>
      </c>
      <c r="N181" s="412" t="s">
        <v>481</v>
      </c>
      <c r="O181" s="381" t="s">
        <v>867</v>
      </c>
      <c r="P181" s="295"/>
      <c r="Q181" s="268"/>
      <c r="R181" s="268"/>
      <c r="S181" s="296"/>
      <c r="T181" s="296"/>
      <c r="U181" s="296"/>
      <c r="V181" s="296"/>
      <c r="W181" s="296"/>
      <c r="X181" s="296"/>
      <c r="Y181" s="268">
        <v>6</v>
      </c>
      <c r="Z181" s="296"/>
      <c r="AA181" s="296"/>
      <c r="AB181" s="296"/>
      <c r="AC181" s="296"/>
      <c r="AD181" s="268"/>
      <c r="AE181" s="269"/>
      <c r="AF181" s="297"/>
      <c r="AG181" s="297"/>
      <c r="AH181" s="269"/>
      <c r="AI181" s="297"/>
      <c r="AJ181" s="316"/>
    </row>
    <row r="182" spans="1:36" s="270" customFormat="1">
      <c r="A182" s="373" t="s">
        <v>53</v>
      </c>
      <c r="B182" s="411" t="s">
        <v>478</v>
      </c>
      <c r="C182" s="375" t="s">
        <v>160</v>
      </c>
      <c r="D182" s="375" t="s">
        <v>77</v>
      </c>
      <c r="E182" s="376" t="s">
        <v>42</v>
      </c>
      <c r="F182" s="377" t="s">
        <v>43</v>
      </c>
      <c r="G182" s="377">
        <v>2</v>
      </c>
      <c r="H182" s="397" t="s">
        <v>28</v>
      </c>
      <c r="I182" s="377">
        <v>4395</v>
      </c>
      <c r="J182" s="424">
        <v>390</v>
      </c>
      <c r="K182" s="378">
        <v>1048237.3125000001</v>
      </c>
      <c r="L182" s="305">
        <v>139125</v>
      </c>
      <c r="M182" s="379" t="s">
        <v>895</v>
      </c>
      <c r="N182" s="412" t="s">
        <v>864</v>
      </c>
      <c r="O182" s="381" t="s">
        <v>482</v>
      </c>
      <c r="P182" s="295"/>
      <c r="Q182" s="268"/>
      <c r="R182" s="268"/>
      <c r="S182" s="296"/>
      <c r="T182" s="296"/>
      <c r="U182" s="296"/>
      <c r="V182" s="296"/>
      <c r="W182" s="296"/>
      <c r="X182" s="296"/>
      <c r="Y182" s="268">
        <v>6</v>
      </c>
      <c r="Z182" s="296"/>
      <c r="AA182" s="296"/>
      <c r="AB182" s="296"/>
      <c r="AC182" s="296"/>
      <c r="AD182" s="268"/>
      <c r="AE182" s="269"/>
      <c r="AF182" s="297"/>
      <c r="AG182" s="297"/>
      <c r="AH182" s="269"/>
      <c r="AI182" s="297"/>
      <c r="AJ182" s="316"/>
    </row>
    <row r="183" spans="1:36" s="270" customFormat="1">
      <c r="A183" s="373" t="s">
        <v>53</v>
      </c>
      <c r="B183" s="411" t="s">
        <v>479</v>
      </c>
      <c r="C183" s="375" t="s">
        <v>281</v>
      </c>
      <c r="D183" s="375" t="s">
        <v>77</v>
      </c>
      <c r="E183" s="376" t="s">
        <v>42</v>
      </c>
      <c r="F183" s="377" t="s">
        <v>43</v>
      </c>
      <c r="G183" s="377">
        <v>2</v>
      </c>
      <c r="H183" s="377" t="s">
        <v>28</v>
      </c>
      <c r="I183" s="377">
        <v>4395</v>
      </c>
      <c r="J183" s="424">
        <v>441</v>
      </c>
      <c r="K183" s="378">
        <v>1263912.375</v>
      </c>
      <c r="L183" s="305">
        <v>167750</v>
      </c>
      <c r="M183" s="379" t="s">
        <v>895</v>
      </c>
      <c r="N183" s="412" t="s">
        <v>865</v>
      </c>
      <c r="O183" s="381" t="s">
        <v>483</v>
      </c>
      <c r="P183" s="295"/>
      <c r="Q183" s="268"/>
      <c r="R183" s="268"/>
      <c r="S183" s="296"/>
      <c r="T183" s="296"/>
      <c r="U183" s="296"/>
      <c r="V183" s="296"/>
      <c r="W183" s="296"/>
      <c r="X183" s="296"/>
      <c r="Y183" s="268">
        <v>6</v>
      </c>
      <c r="Z183" s="296"/>
      <c r="AA183" s="296"/>
      <c r="AB183" s="296"/>
      <c r="AC183" s="296"/>
      <c r="AD183" s="268"/>
      <c r="AE183" s="269"/>
      <c r="AF183" s="297"/>
      <c r="AG183" s="297"/>
      <c r="AH183" s="269"/>
      <c r="AI183" s="297"/>
      <c r="AJ183" s="316"/>
    </row>
    <row r="184" spans="1:36" s="270" customFormat="1">
      <c r="A184" s="373" t="s">
        <v>53</v>
      </c>
      <c r="B184" s="411" t="s">
        <v>480</v>
      </c>
      <c r="C184" s="375" t="s">
        <v>161</v>
      </c>
      <c r="D184" s="375" t="s">
        <v>77</v>
      </c>
      <c r="E184" s="376" t="s">
        <v>42</v>
      </c>
      <c r="F184" s="377" t="s">
        <v>43</v>
      </c>
      <c r="G184" s="377">
        <v>2</v>
      </c>
      <c r="H184" s="377" t="s">
        <v>46</v>
      </c>
      <c r="I184" s="377">
        <v>2993</v>
      </c>
      <c r="J184" s="424">
        <v>250</v>
      </c>
      <c r="K184" s="378">
        <v>881065.59375</v>
      </c>
      <c r="L184" s="305">
        <v>116937.5</v>
      </c>
      <c r="M184" s="379" t="s">
        <v>895</v>
      </c>
      <c r="N184" s="412" t="s">
        <v>392</v>
      </c>
      <c r="O184" s="381" t="s">
        <v>484</v>
      </c>
      <c r="P184" s="295"/>
      <c r="Q184" s="268"/>
      <c r="R184" s="268"/>
      <c r="S184" s="296"/>
      <c r="T184" s="296"/>
      <c r="U184" s="296"/>
      <c r="V184" s="296"/>
      <c r="W184" s="296"/>
      <c r="X184" s="296"/>
      <c r="Y184" s="268">
        <v>6</v>
      </c>
      <c r="Z184" s="296"/>
      <c r="AA184" s="296"/>
      <c r="AB184" s="296"/>
      <c r="AC184" s="296"/>
      <c r="AD184" s="268"/>
      <c r="AE184" s="269"/>
      <c r="AF184" s="297"/>
      <c r="AG184" s="297"/>
      <c r="AH184" s="269"/>
      <c r="AI184" s="297"/>
      <c r="AJ184" s="316"/>
    </row>
    <row r="185" spans="1:36">
      <c r="A185" s="152"/>
      <c r="B185" s="153"/>
      <c r="C185" s="154"/>
      <c r="D185" s="154"/>
      <c r="E185" s="197"/>
      <c r="F185" s="155"/>
      <c r="G185" s="155"/>
      <c r="H185" s="155"/>
      <c r="I185" s="155"/>
      <c r="J185" s="272"/>
      <c r="K185" s="275"/>
      <c r="L185" s="289"/>
      <c r="M185" s="198"/>
      <c r="N185" s="45"/>
      <c r="O185" s="199"/>
      <c r="P185" s="146"/>
      <c r="Q185" s="147"/>
      <c r="R185" s="147"/>
      <c r="S185" s="148"/>
      <c r="T185" s="148"/>
      <c r="U185" s="148"/>
      <c r="V185" s="148"/>
      <c r="W185" s="148"/>
      <c r="X185" s="148"/>
      <c r="Y185" s="147"/>
      <c r="Z185" s="148"/>
      <c r="AA185" s="148"/>
      <c r="AB185" s="148"/>
      <c r="AC185" s="148"/>
      <c r="AD185" s="147"/>
      <c r="AE185" s="149"/>
      <c r="AF185" s="192"/>
      <c r="AG185" s="192"/>
      <c r="AH185" s="149"/>
      <c r="AI185" s="192"/>
      <c r="AJ185" s="193"/>
    </row>
    <row r="186" spans="1:36" ht="15.75" thickBot="1">
      <c r="A186" s="474" t="s">
        <v>870</v>
      </c>
      <c r="B186" s="475"/>
      <c r="C186" s="476"/>
      <c r="D186" s="138"/>
      <c r="E186" s="150"/>
      <c r="F186" s="72"/>
      <c r="G186" s="72"/>
      <c r="H186" s="72"/>
      <c r="I186" s="72"/>
      <c r="J186" s="239"/>
      <c r="K186" s="258"/>
      <c r="L186" s="289"/>
      <c r="M186" s="311"/>
      <c r="N186" s="73"/>
      <c r="O186" s="151"/>
      <c r="P186" s="145"/>
      <c r="Q186" s="133"/>
      <c r="R186" s="133"/>
      <c r="S186" s="134"/>
      <c r="T186" s="134"/>
      <c r="U186" s="134"/>
      <c r="V186" s="134"/>
      <c r="W186" s="134"/>
      <c r="X186" s="134"/>
      <c r="Y186" s="133"/>
      <c r="Z186" s="134"/>
      <c r="AA186" s="134"/>
      <c r="AB186" s="134"/>
      <c r="AC186" s="134"/>
      <c r="AD186" s="133"/>
      <c r="AE186" s="135"/>
      <c r="AF186" s="136"/>
      <c r="AG186" s="136"/>
      <c r="AH186" s="135"/>
      <c r="AI186" s="136"/>
      <c r="AJ186" s="174"/>
    </row>
    <row r="187" spans="1:36" s="270" customFormat="1">
      <c r="A187" s="373" t="s">
        <v>53</v>
      </c>
      <c r="B187" s="411" t="s">
        <v>262</v>
      </c>
      <c r="C187" s="375" t="s">
        <v>265</v>
      </c>
      <c r="D187" s="375" t="s">
        <v>266</v>
      </c>
      <c r="E187" s="376" t="s">
        <v>42</v>
      </c>
      <c r="F187" s="377" t="s">
        <v>43</v>
      </c>
      <c r="G187" s="377">
        <v>4</v>
      </c>
      <c r="H187" s="397" t="s">
        <v>28</v>
      </c>
      <c r="I187" s="377">
        <v>2998</v>
      </c>
      <c r="J187" s="424">
        <v>245</v>
      </c>
      <c r="K187" s="378">
        <v>797715.1875</v>
      </c>
      <c r="L187" s="305">
        <v>105875</v>
      </c>
      <c r="M187" s="379" t="s">
        <v>895</v>
      </c>
      <c r="N187" s="412" t="s">
        <v>603</v>
      </c>
      <c r="O187" s="381" t="s">
        <v>872</v>
      </c>
      <c r="P187" s="295"/>
      <c r="Q187" s="268"/>
      <c r="R187" s="268"/>
      <c r="S187" s="296"/>
      <c r="T187" s="296"/>
      <c r="U187" s="296"/>
      <c r="V187" s="296"/>
      <c r="W187" s="296"/>
      <c r="X187" s="296"/>
      <c r="Y187" s="268">
        <v>6</v>
      </c>
      <c r="Z187" s="296"/>
      <c r="AA187" s="296"/>
      <c r="AB187" s="296"/>
      <c r="AC187" s="296"/>
      <c r="AD187" s="268"/>
      <c r="AE187" s="269"/>
      <c r="AF187" s="297"/>
      <c r="AG187" s="297"/>
      <c r="AH187" s="269"/>
      <c r="AI187" s="297"/>
      <c r="AJ187" s="316"/>
    </row>
    <row r="188" spans="1:36" s="270" customFormat="1">
      <c r="A188" s="373" t="s">
        <v>53</v>
      </c>
      <c r="B188" s="411" t="s">
        <v>263</v>
      </c>
      <c r="C188" s="375" t="s">
        <v>267</v>
      </c>
      <c r="D188" s="375" t="s">
        <v>266</v>
      </c>
      <c r="E188" s="376" t="s">
        <v>42</v>
      </c>
      <c r="F188" s="377" t="s">
        <v>43</v>
      </c>
      <c r="G188" s="377">
        <v>4</v>
      </c>
      <c r="H188" s="377" t="s">
        <v>28</v>
      </c>
      <c r="I188" s="377">
        <v>2998</v>
      </c>
      <c r="J188" s="424">
        <v>245</v>
      </c>
      <c r="K188" s="378">
        <v>826440.46875</v>
      </c>
      <c r="L188" s="305">
        <v>109687.5</v>
      </c>
      <c r="M188" s="379" t="s">
        <v>895</v>
      </c>
      <c r="N188" s="412" t="s">
        <v>607</v>
      </c>
      <c r="O188" s="381" t="s">
        <v>873</v>
      </c>
      <c r="P188" s="295"/>
      <c r="Q188" s="268"/>
      <c r="R188" s="268"/>
      <c r="S188" s="296"/>
      <c r="T188" s="296"/>
      <c r="U188" s="296"/>
      <c r="V188" s="296"/>
      <c r="W188" s="296"/>
      <c r="X188" s="296"/>
      <c r="Y188" s="268">
        <v>6</v>
      </c>
      <c r="Z188" s="296"/>
      <c r="AA188" s="296"/>
      <c r="AB188" s="296"/>
      <c r="AC188" s="296"/>
      <c r="AD188" s="268"/>
      <c r="AE188" s="269"/>
      <c r="AF188" s="297"/>
      <c r="AG188" s="297"/>
      <c r="AH188" s="269"/>
      <c r="AI188" s="297"/>
      <c r="AJ188" s="316"/>
    </row>
    <row r="189" spans="1:36" s="270" customFormat="1">
      <c r="A189" s="373" t="s">
        <v>53</v>
      </c>
      <c r="B189" s="411" t="s">
        <v>264</v>
      </c>
      <c r="C189" s="375" t="s">
        <v>160</v>
      </c>
      <c r="D189" s="375" t="s">
        <v>266</v>
      </c>
      <c r="E189" s="376" t="s">
        <v>42</v>
      </c>
      <c r="F189" s="377" t="s">
        <v>43</v>
      </c>
      <c r="G189" s="377">
        <v>4</v>
      </c>
      <c r="H189" s="397" t="s">
        <v>28</v>
      </c>
      <c r="I189" s="377">
        <v>4395</v>
      </c>
      <c r="J189" s="424">
        <v>390</v>
      </c>
      <c r="K189" s="378">
        <v>1023279.28125</v>
      </c>
      <c r="L189" s="305">
        <v>135812.5</v>
      </c>
      <c r="M189" s="379" t="s">
        <v>895</v>
      </c>
      <c r="N189" s="412" t="s">
        <v>608</v>
      </c>
      <c r="O189" s="381" t="s">
        <v>485</v>
      </c>
      <c r="P189" s="295"/>
      <c r="Q189" s="268"/>
      <c r="R189" s="268"/>
      <c r="S189" s="296"/>
      <c r="T189" s="296"/>
      <c r="U189" s="296"/>
      <c r="V189" s="296"/>
      <c r="W189" s="296"/>
      <c r="X189" s="296"/>
      <c r="Y189" s="268">
        <v>6</v>
      </c>
      <c r="Z189" s="296"/>
      <c r="AA189" s="296"/>
      <c r="AB189" s="296"/>
      <c r="AC189" s="296"/>
      <c r="AD189" s="268"/>
      <c r="AE189" s="269"/>
      <c r="AF189" s="297"/>
      <c r="AG189" s="297"/>
      <c r="AH189" s="269"/>
      <c r="AI189" s="297"/>
      <c r="AJ189" s="316"/>
    </row>
    <row r="190" spans="1:36" s="270" customFormat="1">
      <c r="A190" s="373" t="s">
        <v>53</v>
      </c>
      <c r="B190" s="411" t="s">
        <v>398</v>
      </c>
      <c r="C190" s="375" t="s">
        <v>161</v>
      </c>
      <c r="D190" s="375" t="s">
        <v>266</v>
      </c>
      <c r="E190" s="376" t="s">
        <v>42</v>
      </c>
      <c r="F190" s="377" t="s">
        <v>43</v>
      </c>
      <c r="G190" s="377">
        <v>4</v>
      </c>
      <c r="H190" s="377" t="s">
        <v>46</v>
      </c>
      <c r="I190" s="377">
        <v>2993</v>
      </c>
      <c r="J190" s="424">
        <v>250</v>
      </c>
      <c r="K190" s="378">
        <v>856107.5625</v>
      </c>
      <c r="L190" s="305">
        <v>113625</v>
      </c>
      <c r="M190" s="379" t="s">
        <v>895</v>
      </c>
      <c r="N190" s="412" t="s">
        <v>134</v>
      </c>
      <c r="O190" s="381" t="s">
        <v>486</v>
      </c>
      <c r="P190" s="295"/>
      <c r="Q190" s="268"/>
      <c r="R190" s="268"/>
      <c r="S190" s="296"/>
      <c r="T190" s="296"/>
      <c r="U190" s="296"/>
      <c r="V190" s="296"/>
      <c r="W190" s="296"/>
      <c r="X190" s="296"/>
      <c r="Y190" s="268">
        <v>6</v>
      </c>
      <c r="Z190" s="296"/>
      <c r="AA190" s="296"/>
      <c r="AB190" s="296"/>
      <c r="AC190" s="296"/>
      <c r="AD190" s="268"/>
      <c r="AE190" s="269"/>
      <c r="AF190" s="297"/>
      <c r="AG190" s="297"/>
      <c r="AH190" s="269"/>
      <c r="AI190" s="297"/>
      <c r="AJ190" s="316"/>
    </row>
    <row r="191" spans="1:36" s="270" customFormat="1">
      <c r="A191" s="373" t="s">
        <v>53</v>
      </c>
      <c r="B191" s="411" t="s">
        <v>280</v>
      </c>
      <c r="C191" s="375" t="s">
        <v>281</v>
      </c>
      <c r="D191" s="375" t="s">
        <v>266</v>
      </c>
      <c r="E191" s="376" t="s">
        <v>42</v>
      </c>
      <c r="F191" s="377" t="s">
        <v>43</v>
      </c>
      <c r="G191" s="377">
        <v>4</v>
      </c>
      <c r="H191" s="377" t="s">
        <v>28</v>
      </c>
      <c r="I191" s="377">
        <v>4395</v>
      </c>
      <c r="J191" s="424">
        <v>441</v>
      </c>
      <c r="K191" s="378">
        <v>1238954.34375</v>
      </c>
      <c r="L191" s="305">
        <v>164437.5</v>
      </c>
      <c r="M191" s="379" t="s">
        <v>895</v>
      </c>
      <c r="N191" s="412" t="s">
        <v>871</v>
      </c>
      <c r="O191" s="381" t="s">
        <v>487</v>
      </c>
      <c r="P191" s="295"/>
      <c r="Q191" s="268"/>
      <c r="R191" s="268"/>
      <c r="S191" s="296"/>
      <c r="T191" s="296"/>
      <c r="U191" s="296"/>
      <c r="V191" s="296"/>
      <c r="W191" s="296"/>
      <c r="X191" s="296"/>
      <c r="Y191" s="268">
        <v>6</v>
      </c>
      <c r="Z191" s="296"/>
      <c r="AA191" s="296"/>
      <c r="AB191" s="296"/>
      <c r="AC191" s="296"/>
      <c r="AD191" s="268"/>
      <c r="AE191" s="269"/>
      <c r="AF191" s="297"/>
      <c r="AG191" s="297"/>
      <c r="AH191" s="269"/>
      <c r="AI191" s="297"/>
      <c r="AJ191" s="316"/>
    </row>
    <row r="192" spans="1:36" ht="15.75" thickBot="1">
      <c r="A192" s="152"/>
      <c r="B192" s="153"/>
      <c r="C192" s="154"/>
      <c r="D192" s="154"/>
      <c r="E192" s="155"/>
      <c r="F192" s="155"/>
      <c r="G192" s="155"/>
      <c r="H192" s="155"/>
      <c r="I192" s="155"/>
      <c r="J192" s="272"/>
      <c r="K192" s="275"/>
      <c r="L192" s="289"/>
      <c r="M192" s="312"/>
      <c r="N192" s="45"/>
      <c r="O192" s="156"/>
      <c r="P192" s="157"/>
      <c r="Q192" s="158"/>
      <c r="R192" s="158"/>
      <c r="S192" s="159"/>
      <c r="T192" s="159"/>
      <c r="U192" s="159"/>
      <c r="V192" s="159"/>
      <c r="W192" s="159"/>
      <c r="X192" s="159"/>
      <c r="Y192" s="158"/>
      <c r="Z192" s="159"/>
      <c r="AA192" s="159"/>
      <c r="AB192" s="159"/>
      <c r="AC192" s="159"/>
      <c r="AD192" s="158"/>
      <c r="AE192" s="160"/>
      <c r="AF192" s="194"/>
      <c r="AG192" s="194"/>
      <c r="AH192" s="160"/>
      <c r="AI192" s="194"/>
      <c r="AJ192" s="195"/>
    </row>
    <row r="193" spans="1:36" ht="15.75" thickBot="1">
      <c r="A193" s="152"/>
      <c r="B193" s="153"/>
      <c r="C193" s="154"/>
      <c r="D193" s="154"/>
      <c r="E193" s="155"/>
      <c r="F193" s="155"/>
      <c r="G193" s="155"/>
      <c r="H193" s="155"/>
      <c r="I193" s="155"/>
      <c r="J193" s="272"/>
      <c r="K193" s="275"/>
      <c r="L193" s="289"/>
      <c r="M193" s="312"/>
      <c r="N193" s="45"/>
      <c r="O193" s="156"/>
      <c r="P193" s="157"/>
      <c r="Q193" s="158"/>
      <c r="R193" s="158"/>
      <c r="S193" s="159"/>
      <c r="T193" s="159"/>
      <c r="U193" s="159"/>
      <c r="V193" s="159"/>
      <c r="W193" s="159"/>
      <c r="X193" s="159"/>
      <c r="Y193" s="158"/>
      <c r="Z193" s="159"/>
      <c r="AA193" s="159"/>
      <c r="AB193" s="159"/>
      <c r="AC193" s="159"/>
      <c r="AD193" s="158"/>
      <c r="AE193" s="160"/>
      <c r="AF193" s="194"/>
      <c r="AG193" s="194"/>
      <c r="AH193" s="160"/>
      <c r="AI193" s="194"/>
      <c r="AJ193" s="195"/>
    </row>
    <row r="194" spans="1:36">
      <c r="A194" s="474" t="s">
        <v>700</v>
      </c>
      <c r="B194" s="475"/>
      <c r="C194" s="475"/>
      <c r="D194" s="475"/>
      <c r="E194" s="72"/>
      <c r="F194" s="72"/>
      <c r="G194" s="72"/>
      <c r="H194" s="72"/>
      <c r="I194" s="72"/>
      <c r="J194" s="239"/>
      <c r="K194" s="258"/>
      <c r="L194" s="289"/>
      <c r="M194" s="310"/>
      <c r="N194" s="73"/>
      <c r="O194" s="74"/>
      <c r="P194" s="145"/>
      <c r="Q194" s="133"/>
      <c r="R194" s="133"/>
      <c r="S194" s="134"/>
      <c r="T194" s="134"/>
      <c r="U194" s="134"/>
      <c r="V194" s="134"/>
      <c r="W194" s="134"/>
      <c r="X194" s="134"/>
      <c r="Y194" s="133">
        <v>6</v>
      </c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 s="270" customFormat="1">
      <c r="A195" s="373" t="s">
        <v>53</v>
      </c>
      <c r="B195" s="411" t="s">
        <v>701</v>
      </c>
      <c r="C195" s="375" t="s">
        <v>54</v>
      </c>
      <c r="D195" s="375" t="s">
        <v>55</v>
      </c>
      <c r="E195" s="377" t="s">
        <v>42</v>
      </c>
      <c r="F195" s="377" t="s">
        <v>56</v>
      </c>
      <c r="G195" s="377">
        <v>5</v>
      </c>
      <c r="H195" s="377" t="s">
        <v>28</v>
      </c>
      <c r="I195" s="377">
        <v>1499</v>
      </c>
      <c r="J195" s="424">
        <v>100</v>
      </c>
      <c r="K195" s="378">
        <v>302321.8125</v>
      </c>
      <c r="L195" s="305">
        <v>40125</v>
      </c>
      <c r="M195" s="379" t="s">
        <v>895</v>
      </c>
      <c r="N195" s="412" t="s">
        <v>99</v>
      </c>
      <c r="O195" s="385" t="s">
        <v>702</v>
      </c>
      <c r="P195" s="295"/>
      <c r="Q195" s="268"/>
      <c r="R195" s="268"/>
      <c r="S195" s="296"/>
      <c r="T195" s="296"/>
      <c r="U195" s="296"/>
      <c r="V195" s="296"/>
      <c r="W195" s="296"/>
      <c r="X195" s="296"/>
      <c r="Y195" s="268">
        <v>6</v>
      </c>
      <c r="Z195" s="296"/>
      <c r="AA195" s="296"/>
      <c r="AB195" s="296"/>
      <c r="AC195" s="296"/>
      <c r="AD195" s="268"/>
      <c r="AE195" s="269"/>
      <c r="AF195" s="297"/>
      <c r="AG195" s="297"/>
      <c r="AH195" s="269"/>
      <c r="AI195" s="297"/>
      <c r="AJ195" s="316"/>
    </row>
    <row r="196" spans="1:36" s="270" customFormat="1">
      <c r="A196" s="373" t="s">
        <v>53</v>
      </c>
      <c r="B196" s="411" t="s">
        <v>750</v>
      </c>
      <c r="C196" s="375" t="s">
        <v>755</v>
      </c>
      <c r="D196" s="375" t="s">
        <v>55</v>
      </c>
      <c r="E196" s="377" t="s">
        <v>42</v>
      </c>
      <c r="F196" s="377" t="s">
        <v>56</v>
      </c>
      <c r="G196" s="377">
        <v>5</v>
      </c>
      <c r="H196" s="377" t="s">
        <v>28</v>
      </c>
      <c r="I196" s="377">
        <v>1499</v>
      </c>
      <c r="J196" s="424">
        <v>115</v>
      </c>
      <c r="K196" s="378">
        <v>318332.625</v>
      </c>
      <c r="L196" s="305">
        <v>42250</v>
      </c>
      <c r="M196" s="379" t="s">
        <v>895</v>
      </c>
      <c r="N196" s="412" t="s">
        <v>84</v>
      </c>
      <c r="O196" s="385" t="s">
        <v>702</v>
      </c>
      <c r="P196" s="295"/>
      <c r="Q196" s="268"/>
      <c r="R196" s="268"/>
      <c r="S196" s="296"/>
      <c r="T196" s="296"/>
      <c r="U196" s="296"/>
      <c r="V196" s="296"/>
      <c r="W196" s="296"/>
      <c r="X196" s="296"/>
      <c r="Y196" s="268"/>
      <c r="Z196" s="296"/>
      <c r="AA196" s="296"/>
      <c r="AB196" s="296"/>
      <c r="AC196" s="296"/>
      <c r="AD196" s="268"/>
      <c r="AE196" s="269"/>
      <c r="AF196" s="297"/>
      <c r="AG196" s="297"/>
      <c r="AH196" s="269"/>
      <c r="AI196" s="297"/>
      <c r="AJ196" s="316"/>
    </row>
    <row r="197" spans="1:36" s="270" customFormat="1">
      <c r="A197" s="373" t="s">
        <v>53</v>
      </c>
      <c r="B197" s="411" t="s">
        <v>703</v>
      </c>
      <c r="C197" s="375" t="s">
        <v>756</v>
      </c>
      <c r="D197" s="375" t="s">
        <v>55</v>
      </c>
      <c r="E197" s="377" t="s">
        <v>42</v>
      </c>
      <c r="F197" s="377" t="s">
        <v>56</v>
      </c>
      <c r="G197" s="377">
        <v>5</v>
      </c>
      <c r="H197" s="377" t="s">
        <v>28</v>
      </c>
      <c r="I197" s="377">
        <v>1998</v>
      </c>
      <c r="J197" s="424">
        <v>150</v>
      </c>
      <c r="K197" s="378">
        <v>367306.875</v>
      </c>
      <c r="L197" s="305">
        <v>48750</v>
      </c>
      <c r="M197" s="379" t="s">
        <v>895</v>
      </c>
      <c r="N197" s="412" t="s">
        <v>704</v>
      </c>
      <c r="O197" s="385" t="s">
        <v>705</v>
      </c>
      <c r="P197" s="295"/>
      <c r="Q197" s="268"/>
      <c r="R197" s="268"/>
      <c r="S197" s="296"/>
      <c r="T197" s="296"/>
      <c r="U197" s="296"/>
      <c r="V197" s="296"/>
      <c r="W197" s="296"/>
      <c r="X197" s="296"/>
      <c r="Y197" s="268">
        <v>6</v>
      </c>
      <c r="Z197" s="296"/>
      <c r="AA197" s="296"/>
      <c r="AB197" s="296"/>
      <c r="AC197" s="296"/>
      <c r="AD197" s="268"/>
      <c r="AE197" s="269"/>
      <c r="AF197" s="297"/>
      <c r="AG197" s="297"/>
      <c r="AH197" s="269"/>
      <c r="AI197" s="297"/>
      <c r="AJ197" s="316"/>
    </row>
    <row r="198" spans="1:36" s="270" customFormat="1">
      <c r="A198" s="373" t="s">
        <v>53</v>
      </c>
      <c r="B198" s="411" t="s">
        <v>751</v>
      </c>
      <c r="C198" s="375" t="s">
        <v>757</v>
      </c>
      <c r="D198" s="375" t="s">
        <v>55</v>
      </c>
      <c r="E198" s="377" t="s">
        <v>42</v>
      </c>
      <c r="F198" s="377" t="s">
        <v>56</v>
      </c>
      <c r="G198" s="377">
        <v>5</v>
      </c>
      <c r="H198" s="377" t="s">
        <v>28</v>
      </c>
      <c r="I198" s="377">
        <v>1499</v>
      </c>
      <c r="J198" s="424">
        <v>100</v>
      </c>
      <c r="K198" s="378">
        <v>362126.90625</v>
      </c>
      <c r="L198" s="305">
        <v>48062.5</v>
      </c>
      <c r="M198" s="379" t="s">
        <v>895</v>
      </c>
      <c r="N198" s="412" t="s">
        <v>765</v>
      </c>
      <c r="O198" s="385" t="s">
        <v>702</v>
      </c>
      <c r="P198" s="295"/>
      <c r="Q198" s="268"/>
      <c r="R198" s="268"/>
      <c r="S198" s="296"/>
      <c r="T198" s="296"/>
      <c r="U198" s="296"/>
      <c r="V198" s="296"/>
      <c r="W198" s="296"/>
      <c r="X198" s="296"/>
      <c r="Y198" s="268"/>
      <c r="Z198" s="296"/>
      <c r="AA198" s="296"/>
      <c r="AB198" s="296"/>
      <c r="AC198" s="296"/>
      <c r="AD198" s="268"/>
      <c r="AE198" s="269"/>
      <c r="AF198" s="297"/>
      <c r="AG198" s="297"/>
      <c r="AH198" s="269"/>
      <c r="AI198" s="297"/>
      <c r="AJ198" s="316"/>
    </row>
    <row r="199" spans="1:36" s="270" customFormat="1">
      <c r="A199" s="373" t="s">
        <v>53</v>
      </c>
      <c r="B199" s="411" t="s">
        <v>752</v>
      </c>
      <c r="C199" s="375" t="s">
        <v>758</v>
      </c>
      <c r="D199" s="375" t="s">
        <v>55</v>
      </c>
      <c r="E199" s="377" t="s">
        <v>42</v>
      </c>
      <c r="F199" s="377" t="s">
        <v>56</v>
      </c>
      <c r="G199" s="377">
        <v>5</v>
      </c>
      <c r="H199" s="377" t="s">
        <v>28</v>
      </c>
      <c r="I199" s="377">
        <v>1499</v>
      </c>
      <c r="J199" s="424">
        <v>110</v>
      </c>
      <c r="K199" s="378">
        <v>380963.15625</v>
      </c>
      <c r="L199" s="305">
        <v>50562.5</v>
      </c>
      <c r="M199" s="379" t="s">
        <v>895</v>
      </c>
      <c r="N199" s="412" t="s">
        <v>766</v>
      </c>
      <c r="O199" s="385" t="s">
        <v>767</v>
      </c>
      <c r="P199" s="295"/>
      <c r="Q199" s="268"/>
      <c r="R199" s="268"/>
      <c r="S199" s="296"/>
      <c r="T199" s="296"/>
      <c r="U199" s="296"/>
      <c r="V199" s="296"/>
      <c r="W199" s="296"/>
      <c r="X199" s="296"/>
      <c r="Y199" s="268"/>
      <c r="Z199" s="296"/>
      <c r="AA199" s="296"/>
      <c r="AB199" s="296"/>
      <c r="AC199" s="296"/>
      <c r="AD199" s="268"/>
      <c r="AE199" s="269"/>
      <c r="AF199" s="297"/>
      <c r="AG199" s="297"/>
      <c r="AH199" s="269"/>
      <c r="AI199" s="297"/>
      <c r="AJ199" s="316"/>
    </row>
    <row r="200" spans="1:36" s="270" customFormat="1">
      <c r="A200" s="373" t="s">
        <v>53</v>
      </c>
      <c r="B200" s="411" t="s">
        <v>753</v>
      </c>
      <c r="C200" s="375" t="s">
        <v>759</v>
      </c>
      <c r="D200" s="375" t="s">
        <v>55</v>
      </c>
      <c r="E200" s="377" t="s">
        <v>42</v>
      </c>
      <c r="F200" s="377"/>
      <c r="G200" s="377">
        <v>5</v>
      </c>
      <c r="H200" s="377" t="s">
        <v>763</v>
      </c>
      <c r="I200" s="377">
        <v>0</v>
      </c>
      <c r="J200" s="424" t="s">
        <v>764</v>
      </c>
      <c r="K200" s="378">
        <v>406863</v>
      </c>
      <c r="L200" s="305">
        <v>54000</v>
      </c>
      <c r="M200" s="379" t="s">
        <v>895</v>
      </c>
      <c r="N200" s="412">
        <v>0</v>
      </c>
      <c r="O200" s="385" t="s">
        <v>768</v>
      </c>
      <c r="P200" s="295"/>
      <c r="Q200" s="268"/>
      <c r="R200" s="268"/>
      <c r="S200" s="296"/>
      <c r="T200" s="296"/>
      <c r="U200" s="296"/>
      <c r="V200" s="296"/>
      <c r="W200" s="296"/>
      <c r="X200" s="296"/>
      <c r="Y200" s="268"/>
      <c r="Z200" s="296"/>
      <c r="AA200" s="296"/>
      <c r="AB200" s="296"/>
      <c r="AC200" s="296"/>
      <c r="AD200" s="268"/>
      <c r="AE200" s="269"/>
      <c r="AF200" s="297"/>
      <c r="AG200" s="297"/>
      <c r="AH200" s="269"/>
      <c r="AI200" s="297"/>
      <c r="AJ200" s="316"/>
    </row>
    <row r="201" spans="1:36" s="270" customFormat="1">
      <c r="A201" s="373" t="s">
        <v>53</v>
      </c>
      <c r="B201" s="411" t="s">
        <v>706</v>
      </c>
      <c r="C201" s="375" t="s">
        <v>760</v>
      </c>
      <c r="D201" s="375" t="s">
        <v>55</v>
      </c>
      <c r="E201" s="377" t="s">
        <v>42</v>
      </c>
      <c r="F201" s="377" t="s">
        <v>56</v>
      </c>
      <c r="G201" s="377">
        <v>5</v>
      </c>
      <c r="H201" s="377" t="s">
        <v>46</v>
      </c>
      <c r="I201" s="377">
        <v>1995</v>
      </c>
      <c r="J201" s="424">
        <v>110</v>
      </c>
      <c r="K201" s="378">
        <v>314565.375</v>
      </c>
      <c r="L201" s="305">
        <v>41750</v>
      </c>
      <c r="M201" s="379" t="s">
        <v>895</v>
      </c>
      <c r="N201" s="412" t="s">
        <v>87</v>
      </c>
      <c r="O201" s="385" t="s">
        <v>708</v>
      </c>
      <c r="P201" s="295"/>
      <c r="Q201" s="268"/>
      <c r="R201" s="268"/>
      <c r="S201" s="296"/>
      <c r="T201" s="296"/>
      <c r="U201" s="296"/>
      <c r="V201" s="296"/>
      <c r="W201" s="296"/>
      <c r="X201" s="296"/>
      <c r="Y201" s="268">
        <v>6</v>
      </c>
      <c r="Z201" s="296"/>
      <c r="AA201" s="296"/>
      <c r="AB201" s="296"/>
      <c r="AC201" s="296"/>
      <c r="AD201" s="268"/>
      <c r="AE201" s="269"/>
      <c r="AF201" s="297"/>
      <c r="AG201" s="297"/>
      <c r="AH201" s="269"/>
      <c r="AI201" s="297"/>
      <c r="AJ201" s="316"/>
    </row>
    <row r="202" spans="1:36" s="270" customFormat="1">
      <c r="A202" s="373" t="s">
        <v>53</v>
      </c>
      <c r="B202" s="411" t="s">
        <v>754</v>
      </c>
      <c r="C202" s="375" t="s">
        <v>761</v>
      </c>
      <c r="D202" s="375" t="s">
        <v>55</v>
      </c>
      <c r="E202" s="377" t="s">
        <v>42</v>
      </c>
      <c r="F202" s="377" t="s">
        <v>56</v>
      </c>
      <c r="G202" s="377">
        <v>5</v>
      </c>
      <c r="H202" s="377" t="s">
        <v>46</v>
      </c>
      <c r="I202" s="377">
        <v>1995</v>
      </c>
      <c r="J202" s="424">
        <v>120</v>
      </c>
      <c r="K202" s="378">
        <v>339052.5</v>
      </c>
      <c r="L202" s="305">
        <v>45000</v>
      </c>
      <c r="M202" s="379" t="s">
        <v>895</v>
      </c>
      <c r="N202" s="412" t="s">
        <v>87</v>
      </c>
      <c r="O202" s="385" t="s">
        <v>708</v>
      </c>
      <c r="P202" s="295"/>
      <c r="Q202" s="268"/>
      <c r="R202" s="268"/>
      <c r="S202" s="296"/>
      <c r="T202" s="296"/>
      <c r="U202" s="296"/>
      <c r="V202" s="296"/>
      <c r="W202" s="296"/>
      <c r="X202" s="296"/>
      <c r="Y202" s="268"/>
      <c r="Z202" s="296"/>
      <c r="AA202" s="296"/>
      <c r="AB202" s="296"/>
      <c r="AC202" s="296"/>
      <c r="AD202" s="268"/>
      <c r="AE202" s="269"/>
      <c r="AF202" s="297"/>
      <c r="AG202" s="297"/>
      <c r="AH202" s="269"/>
      <c r="AI202" s="297"/>
      <c r="AJ202" s="316"/>
    </row>
    <row r="203" spans="1:36" s="270" customFormat="1">
      <c r="A203" s="373" t="s">
        <v>53</v>
      </c>
      <c r="B203" s="411" t="s">
        <v>707</v>
      </c>
      <c r="C203" s="375" t="s">
        <v>762</v>
      </c>
      <c r="D203" s="375" t="s">
        <v>55</v>
      </c>
      <c r="E203" s="377" t="s">
        <v>42</v>
      </c>
      <c r="F203" s="377" t="s">
        <v>56</v>
      </c>
      <c r="G203" s="377">
        <v>5</v>
      </c>
      <c r="H203" s="377" t="s">
        <v>46</v>
      </c>
      <c r="I203" s="377">
        <v>1995</v>
      </c>
      <c r="J203" s="424">
        <v>145</v>
      </c>
      <c r="K203" s="378">
        <v>364952.34375</v>
      </c>
      <c r="L203" s="305">
        <v>48437.5</v>
      </c>
      <c r="M203" s="379" t="s">
        <v>895</v>
      </c>
      <c r="N203" s="412" t="s">
        <v>149</v>
      </c>
      <c r="O203" s="385" t="s">
        <v>709</v>
      </c>
      <c r="P203" s="295"/>
      <c r="Q203" s="268"/>
      <c r="R203" s="268"/>
      <c r="S203" s="296"/>
      <c r="T203" s="296"/>
      <c r="U203" s="296"/>
      <c r="V203" s="296"/>
      <c r="W203" s="296"/>
      <c r="X203" s="296"/>
      <c r="Y203" s="268">
        <v>6</v>
      </c>
      <c r="Z203" s="296"/>
      <c r="AA203" s="296"/>
      <c r="AB203" s="296"/>
      <c r="AC203" s="296"/>
      <c r="AD203" s="268"/>
      <c r="AE203" s="269"/>
      <c r="AF203" s="297"/>
      <c r="AG203" s="297"/>
      <c r="AH203" s="269"/>
      <c r="AI203" s="297"/>
      <c r="AJ203" s="316"/>
    </row>
    <row r="204" spans="1:36" ht="15.75" thickBot="1">
      <c r="A204" s="20"/>
      <c r="B204" s="20"/>
      <c r="C204" s="13"/>
      <c r="D204" s="13"/>
      <c r="E204" s="14"/>
      <c r="F204" s="14"/>
      <c r="G204" s="14"/>
      <c r="H204" s="14"/>
      <c r="I204" s="14"/>
      <c r="J204" s="41"/>
      <c r="K204" s="259"/>
      <c r="L204" s="289"/>
      <c r="M204" s="313"/>
      <c r="N204" s="44"/>
      <c r="O204" s="42"/>
      <c r="P204" s="16"/>
      <c r="Q204" s="16"/>
      <c r="R204" s="16"/>
      <c r="S204" s="17"/>
      <c r="T204" s="17"/>
      <c r="U204" s="17"/>
      <c r="V204" s="17"/>
      <c r="W204" s="17"/>
      <c r="X204" s="17"/>
      <c r="Y204" s="16"/>
      <c r="Z204" s="17"/>
      <c r="AA204" s="17"/>
      <c r="AB204" s="17"/>
      <c r="AC204" s="17"/>
      <c r="AD204" s="16"/>
      <c r="AE204" s="18"/>
      <c r="AF204" s="19"/>
      <c r="AG204" s="19"/>
      <c r="AH204" s="18"/>
      <c r="AI204" s="19"/>
      <c r="AJ204" s="19"/>
    </row>
    <row r="205" spans="1:36">
      <c r="A205" s="475" t="s">
        <v>214</v>
      </c>
      <c r="B205" s="475"/>
      <c r="C205" s="475"/>
      <c r="D205" s="80"/>
      <c r="E205" s="46"/>
      <c r="F205" s="46"/>
      <c r="G205" s="46"/>
      <c r="H205" s="46"/>
      <c r="I205" s="46"/>
      <c r="J205" s="81"/>
      <c r="K205" s="257"/>
      <c r="L205" s="289"/>
      <c r="M205" s="308"/>
      <c r="N205" s="47"/>
      <c r="O205" s="82"/>
      <c r="P205" s="107"/>
      <c r="Q205" s="50"/>
      <c r="R205" s="50"/>
      <c r="S205" s="49"/>
      <c r="T205" s="49"/>
      <c r="U205" s="49"/>
      <c r="V205" s="49"/>
      <c r="W205" s="49"/>
      <c r="X205" s="49"/>
      <c r="Y205" s="50"/>
      <c r="Z205" s="49"/>
      <c r="AA205" s="49"/>
      <c r="AB205" s="49"/>
      <c r="AC205" s="49"/>
      <c r="AD205" s="50"/>
      <c r="AE205" s="51"/>
      <c r="AF205" s="52"/>
      <c r="AG205" s="52"/>
      <c r="AH205" s="51"/>
      <c r="AI205" s="52"/>
      <c r="AJ205" s="53"/>
    </row>
    <row r="206" spans="1:36" s="270" customFormat="1">
      <c r="A206" s="373" t="s">
        <v>53</v>
      </c>
      <c r="B206" s="438" t="s">
        <v>101</v>
      </c>
      <c r="C206" s="439" t="s">
        <v>104</v>
      </c>
      <c r="D206" s="439" t="s">
        <v>55</v>
      </c>
      <c r="E206" s="440" t="s">
        <v>49</v>
      </c>
      <c r="F206" s="377" t="s">
        <v>50</v>
      </c>
      <c r="G206" s="377">
        <v>5</v>
      </c>
      <c r="H206" s="377" t="s">
        <v>28</v>
      </c>
      <c r="I206" s="440">
        <v>1499</v>
      </c>
      <c r="J206" s="441">
        <v>100</v>
      </c>
      <c r="K206" s="378">
        <v>264649.3125</v>
      </c>
      <c r="L206" s="305">
        <v>35125</v>
      </c>
      <c r="M206" s="379" t="s">
        <v>895</v>
      </c>
      <c r="N206" s="442" t="s">
        <v>372</v>
      </c>
      <c r="O206" s="443" t="s">
        <v>399</v>
      </c>
      <c r="P206" s="444"/>
      <c r="Q206" s="445"/>
      <c r="R206" s="445"/>
      <c r="S206" s="446"/>
      <c r="T206" s="446"/>
      <c r="U206" s="446"/>
      <c r="V206" s="446"/>
      <c r="W206" s="446"/>
      <c r="X206" s="446"/>
      <c r="Y206" s="268">
        <v>6</v>
      </c>
      <c r="Z206" s="446"/>
      <c r="AA206" s="446"/>
      <c r="AB206" s="446"/>
      <c r="AC206" s="446"/>
      <c r="AD206" s="445"/>
      <c r="AE206" s="447"/>
      <c r="AF206" s="448"/>
      <c r="AG206" s="448"/>
      <c r="AH206" s="447"/>
      <c r="AI206" s="448"/>
      <c r="AJ206" s="449"/>
    </row>
    <row r="207" spans="1:36" s="270" customFormat="1">
      <c r="A207" s="373" t="s">
        <v>53</v>
      </c>
      <c r="B207" s="450" t="s">
        <v>81</v>
      </c>
      <c r="C207" s="439" t="s">
        <v>79</v>
      </c>
      <c r="D207" s="439" t="s">
        <v>55</v>
      </c>
      <c r="E207" s="377" t="s">
        <v>42</v>
      </c>
      <c r="F207" s="377" t="s">
        <v>56</v>
      </c>
      <c r="G207" s="377">
        <v>5</v>
      </c>
      <c r="H207" s="377" t="s">
        <v>28</v>
      </c>
      <c r="I207" s="377">
        <v>1998</v>
      </c>
      <c r="J207" s="424">
        <v>131</v>
      </c>
      <c r="K207" s="378">
        <v>309385.40625</v>
      </c>
      <c r="L207" s="305">
        <v>41062.5</v>
      </c>
      <c r="M207" s="379" t="s">
        <v>895</v>
      </c>
      <c r="N207" s="412" t="s">
        <v>132</v>
      </c>
      <c r="O207" s="443" t="s">
        <v>488</v>
      </c>
      <c r="P207" s="451"/>
      <c r="Q207" s="452"/>
      <c r="R207" s="452"/>
      <c r="S207" s="453"/>
      <c r="T207" s="453"/>
      <c r="U207" s="453"/>
      <c r="V207" s="453"/>
      <c r="W207" s="453"/>
      <c r="X207" s="453"/>
      <c r="Y207" s="268">
        <v>6</v>
      </c>
      <c r="Z207" s="446"/>
      <c r="AA207" s="446"/>
      <c r="AB207" s="446"/>
      <c r="AC207" s="446"/>
      <c r="AD207" s="445"/>
      <c r="AE207" s="447"/>
      <c r="AF207" s="448"/>
      <c r="AG207" s="448"/>
      <c r="AH207" s="447"/>
      <c r="AI207" s="448"/>
      <c r="AJ207" s="449"/>
    </row>
    <row r="208" spans="1:36" s="270" customFormat="1">
      <c r="A208" s="373" t="s">
        <v>53</v>
      </c>
      <c r="B208" s="450" t="s">
        <v>208</v>
      </c>
      <c r="C208" s="439" t="s">
        <v>207</v>
      </c>
      <c r="D208" s="439" t="s">
        <v>55</v>
      </c>
      <c r="E208" s="377" t="s">
        <v>42</v>
      </c>
      <c r="F208" s="377" t="s">
        <v>56</v>
      </c>
      <c r="G208" s="377">
        <v>5</v>
      </c>
      <c r="H208" s="377" t="s">
        <v>28</v>
      </c>
      <c r="I208" s="377">
        <v>1998</v>
      </c>
      <c r="J208" s="424">
        <v>131</v>
      </c>
      <c r="K208" s="378">
        <v>325867.125</v>
      </c>
      <c r="L208" s="305">
        <v>43250</v>
      </c>
      <c r="M208" s="379" t="s">
        <v>895</v>
      </c>
      <c r="N208" s="412" t="s">
        <v>158</v>
      </c>
      <c r="O208" s="443" t="s">
        <v>489</v>
      </c>
      <c r="P208" s="451"/>
      <c r="Q208" s="452"/>
      <c r="R208" s="452"/>
      <c r="S208" s="453"/>
      <c r="T208" s="453"/>
      <c r="U208" s="453"/>
      <c r="V208" s="453"/>
      <c r="W208" s="453"/>
      <c r="X208" s="453"/>
      <c r="Y208" s="268">
        <v>6</v>
      </c>
      <c r="Z208" s="446"/>
      <c r="AA208" s="446"/>
      <c r="AB208" s="446"/>
      <c r="AC208" s="446"/>
      <c r="AD208" s="445"/>
      <c r="AE208" s="447"/>
      <c r="AF208" s="448"/>
      <c r="AG208" s="448"/>
      <c r="AH208" s="447"/>
      <c r="AI208" s="448"/>
      <c r="AJ208" s="449"/>
    </row>
    <row r="209" spans="1:36" s="270" customFormat="1">
      <c r="A209" s="373" t="s">
        <v>40</v>
      </c>
      <c r="B209" s="450" t="s">
        <v>365</v>
      </c>
      <c r="C209" s="439" t="s">
        <v>366</v>
      </c>
      <c r="D209" s="439" t="s">
        <v>55</v>
      </c>
      <c r="E209" s="377" t="s">
        <v>42</v>
      </c>
      <c r="F209" s="377" t="s">
        <v>50</v>
      </c>
      <c r="G209" s="377">
        <v>5</v>
      </c>
      <c r="H209" s="377" t="s">
        <v>28</v>
      </c>
      <c r="I209" s="377">
        <v>1499</v>
      </c>
      <c r="J209" s="424">
        <v>92</v>
      </c>
      <c r="K209" s="378">
        <v>366835.96875</v>
      </c>
      <c r="L209" s="305">
        <v>48687.5</v>
      </c>
      <c r="M209" s="379" t="s">
        <v>895</v>
      </c>
      <c r="N209" s="412" t="s">
        <v>312</v>
      </c>
      <c r="O209" s="443" t="s">
        <v>367</v>
      </c>
      <c r="P209" s="451"/>
      <c r="Q209" s="452"/>
      <c r="R209" s="452"/>
      <c r="S209" s="453"/>
      <c r="T209" s="453"/>
      <c r="U209" s="453"/>
      <c r="V209" s="453"/>
      <c r="W209" s="453"/>
      <c r="X209" s="453"/>
      <c r="Y209" s="268">
        <v>6</v>
      </c>
      <c r="Z209" s="446"/>
      <c r="AA209" s="446"/>
      <c r="AB209" s="446"/>
      <c r="AC209" s="446"/>
      <c r="AD209" s="445"/>
      <c r="AE209" s="447"/>
      <c r="AF209" s="448"/>
      <c r="AG209" s="448"/>
      <c r="AH209" s="447"/>
      <c r="AI209" s="448"/>
      <c r="AJ209" s="449"/>
    </row>
    <row r="210" spans="1:36" s="270" customFormat="1">
      <c r="A210" s="373" t="s">
        <v>53</v>
      </c>
      <c r="B210" s="450" t="s">
        <v>209</v>
      </c>
      <c r="C210" s="439" t="s">
        <v>210</v>
      </c>
      <c r="D210" s="439" t="s">
        <v>55</v>
      </c>
      <c r="E210" s="377" t="s">
        <v>42</v>
      </c>
      <c r="F210" s="377" t="s">
        <v>43</v>
      </c>
      <c r="G210" s="377">
        <v>5</v>
      </c>
      <c r="H210" s="377" t="s">
        <v>28</v>
      </c>
      <c r="I210" s="377">
        <v>1998</v>
      </c>
      <c r="J210" s="424">
        <v>225</v>
      </c>
      <c r="K210" s="378">
        <v>448773.65625</v>
      </c>
      <c r="L210" s="305">
        <v>59562.5</v>
      </c>
      <c r="M210" s="379" t="s">
        <v>895</v>
      </c>
      <c r="N210" s="412" t="s">
        <v>392</v>
      </c>
      <c r="O210" s="443" t="s">
        <v>213</v>
      </c>
      <c r="P210" s="451"/>
      <c r="Q210" s="452"/>
      <c r="R210" s="452"/>
      <c r="S210" s="453"/>
      <c r="T210" s="453"/>
      <c r="U210" s="453"/>
      <c r="V210" s="453"/>
      <c r="W210" s="453"/>
      <c r="X210" s="453"/>
      <c r="Y210" s="268">
        <v>6</v>
      </c>
      <c r="Z210" s="446"/>
      <c r="AA210" s="446"/>
      <c r="AB210" s="446"/>
      <c r="AC210" s="446"/>
      <c r="AD210" s="445"/>
      <c r="AE210" s="447"/>
      <c r="AF210" s="448"/>
      <c r="AG210" s="448"/>
      <c r="AH210" s="447"/>
      <c r="AI210" s="448"/>
      <c r="AJ210" s="449"/>
    </row>
    <row r="211" spans="1:36" s="270" customFormat="1">
      <c r="A211" s="373" t="s">
        <v>53</v>
      </c>
      <c r="B211" s="450" t="s">
        <v>164</v>
      </c>
      <c r="C211" s="439" t="s">
        <v>165</v>
      </c>
      <c r="D211" s="439" t="s">
        <v>55</v>
      </c>
      <c r="E211" s="377" t="s">
        <v>49</v>
      </c>
      <c r="F211" s="377" t="s">
        <v>50</v>
      </c>
      <c r="G211" s="377">
        <v>5</v>
      </c>
      <c r="H211" s="377" t="s">
        <v>46</v>
      </c>
      <c r="I211" s="377">
        <v>1496</v>
      </c>
      <c r="J211" s="424">
        <v>85</v>
      </c>
      <c r="K211" s="378">
        <v>278305.59375</v>
      </c>
      <c r="L211" s="305">
        <v>36937.5</v>
      </c>
      <c r="M211" s="379" t="s">
        <v>895</v>
      </c>
      <c r="N211" s="412" t="s">
        <v>84</v>
      </c>
      <c r="O211" s="443" t="s">
        <v>197</v>
      </c>
      <c r="P211" s="451"/>
      <c r="Q211" s="452"/>
      <c r="R211" s="452"/>
      <c r="S211" s="453"/>
      <c r="T211" s="453"/>
      <c r="U211" s="453"/>
      <c r="V211" s="453"/>
      <c r="W211" s="453"/>
      <c r="X211" s="453"/>
      <c r="Y211" s="268">
        <v>6</v>
      </c>
      <c r="Z211" s="446"/>
      <c r="AA211" s="446"/>
      <c r="AB211" s="446"/>
      <c r="AC211" s="446"/>
      <c r="AD211" s="445"/>
      <c r="AE211" s="447"/>
      <c r="AF211" s="448"/>
      <c r="AG211" s="448"/>
      <c r="AH211" s="447"/>
      <c r="AI211" s="448"/>
      <c r="AJ211" s="449"/>
    </row>
    <row r="212" spans="1:36" s="270" customFormat="1">
      <c r="A212" s="373" t="s">
        <v>53</v>
      </c>
      <c r="B212" s="450" t="s">
        <v>102</v>
      </c>
      <c r="C212" s="439" t="s">
        <v>105</v>
      </c>
      <c r="D212" s="439" t="s">
        <v>55</v>
      </c>
      <c r="E212" s="377" t="s">
        <v>49</v>
      </c>
      <c r="F212" s="377" t="s">
        <v>50</v>
      </c>
      <c r="G212" s="377">
        <v>5</v>
      </c>
      <c r="H212" s="377" t="s">
        <v>46</v>
      </c>
      <c r="I212" s="377">
        <v>1995</v>
      </c>
      <c r="J212" s="424">
        <v>110</v>
      </c>
      <c r="K212" s="378">
        <v>290078.25</v>
      </c>
      <c r="L212" s="305">
        <v>38500</v>
      </c>
      <c r="M212" s="379" t="s">
        <v>895</v>
      </c>
      <c r="N212" s="412" t="s">
        <v>97</v>
      </c>
      <c r="O212" s="443" t="s">
        <v>196</v>
      </c>
      <c r="P212" s="451"/>
      <c r="Q212" s="452"/>
      <c r="R212" s="452"/>
      <c r="S212" s="453"/>
      <c r="T212" s="453"/>
      <c r="U212" s="453"/>
      <c r="V212" s="453"/>
      <c r="W212" s="453"/>
      <c r="X212" s="453"/>
      <c r="Y212" s="268">
        <v>6</v>
      </c>
      <c r="Z212" s="446"/>
      <c r="AA212" s="446"/>
      <c r="AB212" s="446"/>
      <c r="AC212" s="446"/>
      <c r="AD212" s="445"/>
      <c r="AE212" s="447"/>
      <c r="AF212" s="448"/>
      <c r="AG212" s="448"/>
      <c r="AH212" s="447"/>
      <c r="AI212" s="448"/>
      <c r="AJ212" s="449"/>
    </row>
    <row r="213" spans="1:36" s="270" customFormat="1">
      <c r="A213" s="373" t="s">
        <v>53</v>
      </c>
      <c r="B213" s="450" t="s">
        <v>103</v>
      </c>
      <c r="C213" s="439" t="s">
        <v>105</v>
      </c>
      <c r="D213" s="439" t="s">
        <v>55</v>
      </c>
      <c r="E213" s="377" t="s">
        <v>42</v>
      </c>
      <c r="F213" s="377" t="s">
        <v>43</v>
      </c>
      <c r="G213" s="377">
        <v>5</v>
      </c>
      <c r="H213" s="377" t="s">
        <v>46</v>
      </c>
      <c r="I213" s="377">
        <v>1995</v>
      </c>
      <c r="J213" s="424">
        <v>110</v>
      </c>
      <c r="K213" s="378">
        <v>323512.59375</v>
      </c>
      <c r="L213" s="305">
        <v>42937.5</v>
      </c>
      <c r="M213" s="379" t="s">
        <v>895</v>
      </c>
      <c r="N213" s="412" t="s">
        <v>92</v>
      </c>
      <c r="O213" s="443" t="s">
        <v>195</v>
      </c>
      <c r="P213" s="451"/>
      <c r="Q213" s="452"/>
      <c r="R213" s="452"/>
      <c r="S213" s="453"/>
      <c r="T213" s="453"/>
      <c r="U213" s="453"/>
      <c r="V213" s="453"/>
      <c r="W213" s="453"/>
      <c r="X213" s="453"/>
      <c r="Y213" s="268">
        <v>6</v>
      </c>
      <c r="Z213" s="446"/>
      <c r="AA213" s="446"/>
      <c r="AB213" s="446"/>
      <c r="AC213" s="446"/>
      <c r="AD213" s="445"/>
      <c r="AE213" s="447"/>
      <c r="AF213" s="448"/>
      <c r="AG213" s="448"/>
      <c r="AH213" s="447"/>
      <c r="AI213" s="448"/>
      <c r="AJ213" s="449"/>
    </row>
    <row r="214" spans="1:36" s="270" customFormat="1">
      <c r="A214" s="373" t="s">
        <v>53</v>
      </c>
      <c r="B214" s="450" t="s">
        <v>166</v>
      </c>
      <c r="C214" s="439" t="s">
        <v>167</v>
      </c>
      <c r="D214" s="439" t="s">
        <v>55</v>
      </c>
      <c r="E214" s="377" t="s">
        <v>42</v>
      </c>
      <c r="F214" s="377" t="s">
        <v>43</v>
      </c>
      <c r="G214" s="377">
        <v>5</v>
      </c>
      <c r="H214" s="377" t="s">
        <v>46</v>
      </c>
      <c r="I214" s="377">
        <v>1995</v>
      </c>
      <c r="J214" s="424">
        <v>140</v>
      </c>
      <c r="K214" s="378">
        <v>331047.09375</v>
      </c>
      <c r="L214" s="305">
        <v>43937.5</v>
      </c>
      <c r="M214" s="379" t="s">
        <v>895</v>
      </c>
      <c r="N214" s="412" t="s">
        <v>548</v>
      </c>
      <c r="O214" s="443" t="s">
        <v>168</v>
      </c>
      <c r="P214" s="451"/>
      <c r="Q214" s="452"/>
      <c r="R214" s="452"/>
      <c r="S214" s="453"/>
      <c r="T214" s="453"/>
      <c r="U214" s="453"/>
      <c r="V214" s="453"/>
      <c r="W214" s="453"/>
      <c r="X214" s="453"/>
      <c r="Y214" s="268">
        <v>6</v>
      </c>
      <c r="Z214" s="446"/>
      <c r="AA214" s="446"/>
      <c r="AB214" s="446"/>
      <c r="AC214" s="446"/>
      <c r="AD214" s="445"/>
      <c r="AE214" s="447"/>
      <c r="AF214" s="448"/>
      <c r="AG214" s="448"/>
      <c r="AH214" s="447"/>
      <c r="AI214" s="448"/>
      <c r="AJ214" s="449"/>
    </row>
    <row r="215" spans="1:36" s="270" customFormat="1">
      <c r="A215" s="373" t="s">
        <v>53</v>
      </c>
      <c r="B215" s="450" t="s">
        <v>82</v>
      </c>
      <c r="C215" s="439" t="s">
        <v>80</v>
      </c>
      <c r="D215" s="439" t="s">
        <v>55</v>
      </c>
      <c r="E215" s="377" t="s">
        <v>42</v>
      </c>
      <c r="F215" s="377" t="s">
        <v>43</v>
      </c>
      <c r="G215" s="377">
        <v>5</v>
      </c>
      <c r="H215" s="377" t="s">
        <v>46</v>
      </c>
      <c r="I215" s="377">
        <v>1995</v>
      </c>
      <c r="J215" s="424">
        <v>140</v>
      </c>
      <c r="K215" s="378">
        <v>347999.71875</v>
      </c>
      <c r="L215" s="305">
        <v>46187.5</v>
      </c>
      <c r="M215" s="379" t="s">
        <v>895</v>
      </c>
      <c r="N215" s="412" t="s">
        <v>99</v>
      </c>
      <c r="O215" s="443" t="s">
        <v>100</v>
      </c>
      <c r="P215" s="451"/>
      <c r="Q215" s="452"/>
      <c r="R215" s="452"/>
      <c r="S215" s="453"/>
      <c r="T215" s="453"/>
      <c r="U215" s="453"/>
      <c r="V215" s="453"/>
      <c r="W215" s="453"/>
      <c r="X215" s="453"/>
      <c r="Y215" s="268">
        <v>6</v>
      </c>
      <c r="Z215" s="446"/>
      <c r="AA215" s="446"/>
      <c r="AB215" s="446"/>
      <c r="AC215" s="446"/>
      <c r="AD215" s="445"/>
      <c r="AE215" s="447"/>
      <c r="AF215" s="448"/>
      <c r="AG215" s="448"/>
      <c r="AH215" s="447"/>
      <c r="AI215" s="448"/>
      <c r="AJ215" s="449"/>
    </row>
    <row r="216" spans="1:36" s="270" customFormat="1">
      <c r="A216" s="373" t="s">
        <v>53</v>
      </c>
      <c r="B216" s="450" t="s">
        <v>211</v>
      </c>
      <c r="C216" s="439" t="s">
        <v>710</v>
      </c>
      <c r="D216" s="439" t="s">
        <v>55</v>
      </c>
      <c r="E216" s="377" t="s">
        <v>42</v>
      </c>
      <c r="F216" s="377" t="s">
        <v>43</v>
      </c>
      <c r="G216" s="377">
        <v>5</v>
      </c>
      <c r="H216" s="377" t="s">
        <v>46</v>
      </c>
      <c r="I216" s="377">
        <v>1995</v>
      </c>
      <c r="J216" s="424">
        <v>170</v>
      </c>
      <c r="K216" s="378">
        <v>364952.34375</v>
      </c>
      <c r="L216" s="305">
        <v>48437.5</v>
      </c>
      <c r="M216" s="379" t="s">
        <v>895</v>
      </c>
      <c r="N216" s="412" t="s">
        <v>198</v>
      </c>
      <c r="O216" s="443" t="s">
        <v>212</v>
      </c>
      <c r="P216" s="451"/>
      <c r="Q216" s="452"/>
      <c r="R216" s="452"/>
      <c r="S216" s="453"/>
      <c r="T216" s="453"/>
      <c r="U216" s="453"/>
      <c r="V216" s="453"/>
      <c r="W216" s="453"/>
      <c r="X216" s="453"/>
      <c r="Y216" s="268">
        <v>6</v>
      </c>
      <c r="Z216" s="446"/>
      <c r="AA216" s="446"/>
      <c r="AB216" s="446"/>
      <c r="AC216" s="446"/>
      <c r="AD216" s="445"/>
      <c r="AE216" s="447"/>
      <c r="AF216" s="448"/>
      <c r="AG216" s="448"/>
      <c r="AH216" s="447"/>
      <c r="AI216" s="448"/>
      <c r="AJ216" s="449"/>
    </row>
    <row r="217" spans="1:36" ht="15.75" thickBot="1">
      <c r="A217" s="118"/>
      <c r="B217" s="30"/>
      <c r="C217" s="31"/>
      <c r="D217" s="31"/>
      <c r="E217" s="32"/>
      <c r="F217" s="32"/>
      <c r="G217" s="32"/>
      <c r="H217" s="32"/>
      <c r="I217" s="32"/>
      <c r="J217" s="33"/>
      <c r="K217" s="274"/>
      <c r="L217" s="289"/>
      <c r="M217" s="314"/>
      <c r="N217" s="124"/>
      <c r="O217" s="43"/>
      <c r="P217" s="125"/>
      <c r="Q217" s="126"/>
      <c r="R217" s="126"/>
      <c r="S217" s="161"/>
      <c r="T217" s="161"/>
      <c r="U217" s="161"/>
      <c r="V217" s="161"/>
      <c r="W217" s="161"/>
      <c r="X217" s="161"/>
      <c r="Y217" s="35"/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 ht="14.25" customHeight="1">
      <c r="A218" s="476" t="s">
        <v>504</v>
      </c>
      <c r="B218" s="482"/>
      <c r="C218" s="482"/>
      <c r="D218" s="87"/>
      <c r="E218" s="46"/>
      <c r="F218" s="46"/>
      <c r="G218" s="46"/>
      <c r="H218" s="46"/>
      <c r="I218" s="46"/>
      <c r="J218" s="81"/>
      <c r="K218" s="257"/>
      <c r="L218" s="289"/>
      <c r="M218" s="308"/>
      <c r="N218" s="88"/>
      <c r="O218" s="48"/>
      <c r="P218" s="162"/>
      <c r="Q218" s="162"/>
      <c r="R218" s="162"/>
      <c r="S218" s="163"/>
      <c r="T218" s="163"/>
      <c r="U218" s="163"/>
      <c r="V218" s="163"/>
      <c r="W218" s="163"/>
      <c r="X218" s="163"/>
      <c r="Y218" s="50"/>
      <c r="Z218" s="54"/>
      <c r="AA218" s="54"/>
      <c r="AB218" s="54"/>
      <c r="AC218" s="54"/>
      <c r="AD218" s="55"/>
      <c r="AE218" s="56"/>
      <c r="AF218" s="57"/>
      <c r="AG218" s="57"/>
      <c r="AH218" s="56"/>
      <c r="AI218" s="57"/>
      <c r="AJ218" s="58"/>
    </row>
    <row r="219" spans="1:36" s="270" customFormat="1">
      <c r="A219" s="373" t="s">
        <v>53</v>
      </c>
      <c r="B219" s="454" t="s">
        <v>505</v>
      </c>
      <c r="C219" s="375" t="s">
        <v>125</v>
      </c>
      <c r="D219" s="455" t="s">
        <v>55</v>
      </c>
      <c r="E219" s="331" t="s">
        <v>42</v>
      </c>
      <c r="F219" s="377" t="s">
        <v>43</v>
      </c>
      <c r="G219" s="331">
        <v>5</v>
      </c>
      <c r="H219" s="331" t="s">
        <v>28</v>
      </c>
      <c r="I219" s="331">
        <v>1998</v>
      </c>
      <c r="J219" s="332">
        <v>135</v>
      </c>
      <c r="K219" s="378">
        <v>417693.84375</v>
      </c>
      <c r="L219" s="305">
        <v>55437.5</v>
      </c>
      <c r="M219" s="379" t="s">
        <v>895</v>
      </c>
      <c r="N219" s="456" t="s">
        <v>370</v>
      </c>
      <c r="O219" s="443" t="s">
        <v>128</v>
      </c>
      <c r="P219" s="457"/>
      <c r="Q219" s="457"/>
      <c r="R219" s="457"/>
      <c r="S219" s="458"/>
      <c r="T219" s="458"/>
      <c r="U219" s="458"/>
      <c r="V219" s="458"/>
      <c r="W219" s="458"/>
      <c r="X219" s="458"/>
      <c r="Y219" s="268">
        <v>6</v>
      </c>
      <c r="Z219" s="446"/>
      <c r="AA219" s="446"/>
      <c r="AB219" s="446"/>
      <c r="AC219" s="446"/>
      <c r="AD219" s="445"/>
      <c r="AE219" s="447"/>
      <c r="AF219" s="448"/>
      <c r="AG219" s="448"/>
      <c r="AH219" s="447"/>
      <c r="AI219" s="448"/>
      <c r="AJ219" s="449"/>
    </row>
    <row r="220" spans="1:36" s="270" customFormat="1">
      <c r="A220" s="373" t="s">
        <v>53</v>
      </c>
      <c r="B220" s="454" t="s">
        <v>506</v>
      </c>
      <c r="C220" s="375" t="s">
        <v>125</v>
      </c>
      <c r="D220" s="455" t="s">
        <v>55</v>
      </c>
      <c r="E220" s="331" t="s">
        <v>42</v>
      </c>
      <c r="F220" s="377" t="s">
        <v>43</v>
      </c>
      <c r="G220" s="331">
        <v>5</v>
      </c>
      <c r="H220" s="331" t="s">
        <v>28</v>
      </c>
      <c r="I220" s="331">
        <v>1998</v>
      </c>
      <c r="J220" s="332">
        <v>135</v>
      </c>
      <c r="K220" s="378">
        <v>417693.84375</v>
      </c>
      <c r="L220" s="305">
        <v>55437.5</v>
      </c>
      <c r="M220" s="379" t="s">
        <v>895</v>
      </c>
      <c r="N220" s="456" t="s">
        <v>370</v>
      </c>
      <c r="O220" s="443" t="s">
        <v>128</v>
      </c>
      <c r="P220" s="457"/>
      <c r="Q220" s="457"/>
      <c r="R220" s="457"/>
      <c r="S220" s="458"/>
      <c r="T220" s="458"/>
      <c r="U220" s="458"/>
      <c r="V220" s="458"/>
      <c r="W220" s="458"/>
      <c r="X220" s="458"/>
      <c r="Y220" s="268">
        <v>6</v>
      </c>
      <c r="Z220" s="446"/>
      <c r="AA220" s="446"/>
      <c r="AB220" s="446"/>
      <c r="AC220" s="446"/>
      <c r="AD220" s="445"/>
      <c r="AE220" s="447"/>
      <c r="AF220" s="448"/>
      <c r="AG220" s="448"/>
      <c r="AH220" s="447"/>
      <c r="AI220" s="448"/>
      <c r="AJ220" s="449"/>
    </row>
    <row r="221" spans="1:36" s="270" customFormat="1">
      <c r="A221" s="373" t="s">
        <v>53</v>
      </c>
      <c r="B221" s="454" t="s">
        <v>508</v>
      </c>
      <c r="C221" s="375" t="s">
        <v>126</v>
      </c>
      <c r="D221" s="455" t="s">
        <v>55</v>
      </c>
      <c r="E221" s="331" t="s">
        <v>42</v>
      </c>
      <c r="F221" s="377" t="s">
        <v>43</v>
      </c>
      <c r="G221" s="331">
        <v>5</v>
      </c>
      <c r="H221" s="331" t="s">
        <v>28</v>
      </c>
      <c r="I221" s="331">
        <v>1998</v>
      </c>
      <c r="J221" s="332">
        <v>185</v>
      </c>
      <c r="K221" s="378">
        <v>472318.96875</v>
      </c>
      <c r="L221" s="305">
        <v>62687.5</v>
      </c>
      <c r="M221" s="379" t="s">
        <v>895</v>
      </c>
      <c r="N221" s="456" t="s">
        <v>148</v>
      </c>
      <c r="O221" s="443" t="s">
        <v>129</v>
      </c>
      <c r="P221" s="457"/>
      <c r="Q221" s="457"/>
      <c r="R221" s="457"/>
      <c r="S221" s="458"/>
      <c r="T221" s="458"/>
      <c r="U221" s="458"/>
      <c r="V221" s="458"/>
      <c r="W221" s="458"/>
      <c r="X221" s="458"/>
      <c r="Y221" s="268">
        <v>6</v>
      </c>
      <c r="Z221" s="446"/>
      <c r="AA221" s="446"/>
      <c r="AB221" s="446"/>
      <c r="AC221" s="446"/>
      <c r="AD221" s="445"/>
      <c r="AE221" s="447"/>
      <c r="AF221" s="448"/>
      <c r="AG221" s="448"/>
      <c r="AH221" s="447"/>
      <c r="AI221" s="448"/>
      <c r="AJ221" s="449"/>
    </row>
    <row r="222" spans="1:36" s="270" customFormat="1">
      <c r="A222" s="373" t="s">
        <v>53</v>
      </c>
      <c r="B222" s="454" t="s">
        <v>509</v>
      </c>
      <c r="C222" s="375" t="s">
        <v>126</v>
      </c>
      <c r="D222" s="455" t="s">
        <v>55</v>
      </c>
      <c r="E222" s="331" t="s">
        <v>42</v>
      </c>
      <c r="F222" s="377" t="s">
        <v>43</v>
      </c>
      <c r="G222" s="331">
        <v>5</v>
      </c>
      <c r="H222" s="331" t="s">
        <v>28</v>
      </c>
      <c r="I222" s="331">
        <v>1998</v>
      </c>
      <c r="J222" s="332">
        <v>185</v>
      </c>
      <c r="K222" s="378">
        <v>472318.96875</v>
      </c>
      <c r="L222" s="305">
        <v>62687.5</v>
      </c>
      <c r="M222" s="379" t="s">
        <v>895</v>
      </c>
      <c r="N222" s="456" t="s">
        <v>148</v>
      </c>
      <c r="O222" s="443" t="s">
        <v>129</v>
      </c>
      <c r="P222" s="457"/>
      <c r="Q222" s="457"/>
      <c r="R222" s="457"/>
      <c r="S222" s="458"/>
      <c r="T222" s="458"/>
      <c r="U222" s="458"/>
      <c r="V222" s="458"/>
      <c r="W222" s="458"/>
      <c r="X222" s="458"/>
      <c r="Y222" s="268">
        <v>6</v>
      </c>
      <c r="Z222" s="446"/>
      <c r="AA222" s="446"/>
      <c r="AB222" s="446"/>
      <c r="AC222" s="446"/>
      <c r="AD222" s="445"/>
      <c r="AE222" s="447"/>
      <c r="AF222" s="448"/>
      <c r="AG222" s="448"/>
      <c r="AH222" s="447"/>
      <c r="AI222" s="448"/>
      <c r="AJ222" s="449"/>
    </row>
    <row r="223" spans="1:36" s="270" customFormat="1" ht="14.25" customHeight="1">
      <c r="A223" s="373" t="s">
        <v>53</v>
      </c>
      <c r="B223" s="374" t="s">
        <v>510</v>
      </c>
      <c r="C223" s="375" t="s">
        <v>270</v>
      </c>
      <c r="D223" s="439" t="s">
        <v>55</v>
      </c>
      <c r="E223" s="377" t="s">
        <v>42</v>
      </c>
      <c r="F223" s="377" t="s">
        <v>43</v>
      </c>
      <c r="G223" s="377">
        <v>5</v>
      </c>
      <c r="H223" s="377" t="s">
        <v>28</v>
      </c>
      <c r="I223" s="377">
        <v>2998</v>
      </c>
      <c r="J223" s="424">
        <v>265</v>
      </c>
      <c r="K223" s="378">
        <v>591929.15625</v>
      </c>
      <c r="L223" s="305">
        <v>78562.5</v>
      </c>
      <c r="M223" s="379" t="s">
        <v>895</v>
      </c>
      <c r="N223" s="380" t="s">
        <v>609</v>
      </c>
      <c r="O223" s="443" t="s">
        <v>271</v>
      </c>
      <c r="P223" s="382"/>
      <c r="Q223" s="382"/>
      <c r="R223" s="382"/>
      <c r="S223" s="383"/>
      <c r="T223" s="383"/>
      <c r="U223" s="383"/>
      <c r="V223" s="383"/>
      <c r="W223" s="383"/>
      <c r="X223" s="383"/>
      <c r="Y223" s="268">
        <v>6</v>
      </c>
      <c r="Z223" s="446"/>
      <c r="AA223" s="446"/>
      <c r="AB223" s="446"/>
      <c r="AC223" s="446"/>
      <c r="AD223" s="445"/>
      <c r="AE223" s="447"/>
      <c r="AF223" s="448"/>
      <c r="AG223" s="448"/>
      <c r="AH223" s="447"/>
      <c r="AI223" s="448"/>
      <c r="AJ223" s="449"/>
    </row>
    <row r="224" spans="1:36" s="270" customFormat="1" ht="14.25" customHeight="1">
      <c r="A224" s="373" t="s">
        <v>53</v>
      </c>
      <c r="B224" s="374" t="s">
        <v>511</v>
      </c>
      <c r="C224" s="375" t="s">
        <v>270</v>
      </c>
      <c r="D224" s="439" t="s">
        <v>55</v>
      </c>
      <c r="E224" s="377" t="s">
        <v>42</v>
      </c>
      <c r="F224" s="377" t="s">
        <v>43</v>
      </c>
      <c r="G224" s="377">
        <v>5</v>
      </c>
      <c r="H224" s="377" t="s">
        <v>28</v>
      </c>
      <c r="I224" s="377">
        <v>2998</v>
      </c>
      <c r="J224" s="424">
        <v>265</v>
      </c>
      <c r="K224" s="378">
        <v>591929.15625</v>
      </c>
      <c r="L224" s="305">
        <v>78562.5</v>
      </c>
      <c r="M224" s="379" t="s">
        <v>895</v>
      </c>
      <c r="N224" s="380" t="s">
        <v>609</v>
      </c>
      <c r="O224" s="443" t="s">
        <v>271</v>
      </c>
      <c r="P224" s="382"/>
      <c r="Q224" s="382"/>
      <c r="R224" s="382"/>
      <c r="S224" s="383"/>
      <c r="T224" s="383"/>
      <c r="U224" s="383"/>
      <c r="V224" s="383"/>
      <c r="W224" s="383"/>
      <c r="X224" s="383"/>
      <c r="Y224" s="268">
        <v>6</v>
      </c>
      <c r="Z224" s="446"/>
      <c r="AA224" s="446"/>
      <c r="AB224" s="446"/>
      <c r="AC224" s="446"/>
      <c r="AD224" s="445"/>
      <c r="AE224" s="447"/>
      <c r="AF224" s="448"/>
      <c r="AG224" s="448"/>
      <c r="AH224" s="447"/>
      <c r="AI224" s="448"/>
      <c r="AJ224" s="449"/>
    </row>
    <row r="225" spans="1:36" s="270" customFormat="1" ht="14.25" customHeight="1">
      <c r="A225" s="373" t="s">
        <v>53</v>
      </c>
      <c r="B225" s="374" t="s">
        <v>512</v>
      </c>
      <c r="C225" s="375" t="s">
        <v>242</v>
      </c>
      <c r="D225" s="439" t="s">
        <v>55</v>
      </c>
      <c r="E225" s="377" t="s">
        <v>42</v>
      </c>
      <c r="F225" s="377" t="s">
        <v>43</v>
      </c>
      <c r="G225" s="377">
        <v>5</v>
      </c>
      <c r="H225" s="377" t="s">
        <v>28</v>
      </c>
      <c r="I225" s="377">
        <v>1998</v>
      </c>
      <c r="J225" s="424">
        <v>135</v>
      </c>
      <c r="K225" s="378">
        <v>491626.125</v>
      </c>
      <c r="L225" s="305">
        <v>65250</v>
      </c>
      <c r="M225" s="379" t="s">
        <v>895</v>
      </c>
      <c r="N225" s="380" t="s">
        <v>610</v>
      </c>
      <c r="O225" s="443" t="s">
        <v>243</v>
      </c>
      <c r="P225" s="382"/>
      <c r="Q225" s="382"/>
      <c r="R225" s="382"/>
      <c r="S225" s="383"/>
      <c r="T225" s="383"/>
      <c r="U225" s="383"/>
      <c r="V225" s="383"/>
      <c r="W225" s="383"/>
      <c r="X225" s="383"/>
      <c r="Y225" s="268">
        <v>6</v>
      </c>
      <c r="Z225" s="446"/>
      <c r="AA225" s="446"/>
      <c r="AB225" s="446"/>
      <c r="AC225" s="446"/>
      <c r="AD225" s="445"/>
      <c r="AE225" s="447"/>
      <c r="AF225" s="448"/>
      <c r="AG225" s="448"/>
      <c r="AH225" s="447"/>
      <c r="AI225" s="448"/>
      <c r="AJ225" s="449"/>
    </row>
    <row r="226" spans="1:36" s="270" customFormat="1">
      <c r="A226" s="373" t="s">
        <v>53</v>
      </c>
      <c r="B226" s="374" t="s">
        <v>514</v>
      </c>
      <c r="C226" s="375" t="s">
        <v>127</v>
      </c>
      <c r="D226" s="439" t="s">
        <v>55</v>
      </c>
      <c r="E226" s="377" t="s">
        <v>42</v>
      </c>
      <c r="F226" s="377" t="s">
        <v>50</v>
      </c>
      <c r="G226" s="377">
        <v>5</v>
      </c>
      <c r="H226" s="377" t="s">
        <v>46</v>
      </c>
      <c r="I226" s="377">
        <v>1995</v>
      </c>
      <c r="J226" s="424">
        <v>110</v>
      </c>
      <c r="K226" s="378">
        <v>420048.375</v>
      </c>
      <c r="L226" s="305">
        <v>55750</v>
      </c>
      <c r="M226" s="379" t="s">
        <v>895</v>
      </c>
      <c r="N226" s="380" t="s">
        <v>132</v>
      </c>
      <c r="O226" s="443" t="s">
        <v>130</v>
      </c>
      <c r="P226" s="382"/>
      <c r="Q226" s="382"/>
      <c r="R226" s="382"/>
      <c r="S226" s="383"/>
      <c r="T226" s="383"/>
      <c r="U226" s="383"/>
      <c r="V226" s="383"/>
      <c r="W226" s="383"/>
      <c r="X226" s="383"/>
      <c r="Y226" s="268">
        <v>6</v>
      </c>
      <c r="Z226" s="446"/>
      <c r="AA226" s="446"/>
      <c r="AB226" s="446"/>
      <c r="AC226" s="446"/>
      <c r="AD226" s="445"/>
      <c r="AE226" s="447"/>
      <c r="AF226" s="448"/>
      <c r="AG226" s="448"/>
      <c r="AH226" s="447"/>
      <c r="AI226" s="448"/>
      <c r="AJ226" s="449"/>
    </row>
    <row r="227" spans="1:36" s="270" customFormat="1">
      <c r="A227" s="373" t="s">
        <v>53</v>
      </c>
      <c r="B227" s="374" t="s">
        <v>515</v>
      </c>
      <c r="C227" s="375" t="s">
        <v>127</v>
      </c>
      <c r="D227" s="439" t="s">
        <v>55</v>
      </c>
      <c r="E227" s="377" t="s">
        <v>42</v>
      </c>
      <c r="F227" s="377" t="s">
        <v>50</v>
      </c>
      <c r="G227" s="377">
        <v>5</v>
      </c>
      <c r="H227" s="377" t="s">
        <v>46</v>
      </c>
      <c r="I227" s="377">
        <v>1995</v>
      </c>
      <c r="J227" s="424">
        <v>110</v>
      </c>
      <c r="K227" s="378">
        <v>420048.375</v>
      </c>
      <c r="L227" s="305">
        <v>55750</v>
      </c>
      <c r="M227" s="379" t="s">
        <v>895</v>
      </c>
      <c r="N227" s="380" t="s">
        <v>132</v>
      </c>
      <c r="O227" s="443" t="s">
        <v>130</v>
      </c>
      <c r="P227" s="382"/>
      <c r="Q227" s="382"/>
      <c r="R227" s="382"/>
      <c r="S227" s="383"/>
      <c r="T227" s="383"/>
      <c r="U227" s="383"/>
      <c r="V227" s="383"/>
      <c r="W227" s="383"/>
      <c r="X227" s="383"/>
      <c r="Y227" s="268">
        <v>6</v>
      </c>
      <c r="Z227" s="446"/>
      <c r="AA227" s="446"/>
      <c r="AB227" s="446"/>
      <c r="AC227" s="446"/>
      <c r="AD227" s="445"/>
      <c r="AE227" s="447"/>
      <c r="AF227" s="448"/>
      <c r="AG227" s="448"/>
      <c r="AH227" s="447"/>
      <c r="AI227" s="448"/>
      <c r="AJ227" s="449"/>
    </row>
    <row r="228" spans="1:36" s="270" customFormat="1">
      <c r="A228" s="373" t="s">
        <v>53</v>
      </c>
      <c r="B228" s="374" t="s">
        <v>516</v>
      </c>
      <c r="C228" s="375" t="s">
        <v>107</v>
      </c>
      <c r="D228" s="439" t="s">
        <v>55</v>
      </c>
      <c r="E228" s="377" t="s">
        <v>42</v>
      </c>
      <c r="F228" s="377" t="s">
        <v>43</v>
      </c>
      <c r="G228" s="377">
        <v>5</v>
      </c>
      <c r="H228" s="377" t="s">
        <v>46</v>
      </c>
      <c r="I228" s="377">
        <v>1995</v>
      </c>
      <c r="J228" s="424">
        <v>140</v>
      </c>
      <c r="K228" s="378">
        <v>437942.8125</v>
      </c>
      <c r="L228" s="305">
        <v>58125</v>
      </c>
      <c r="M228" s="379" t="s">
        <v>895</v>
      </c>
      <c r="N228" s="380" t="s">
        <v>200</v>
      </c>
      <c r="O228" s="443" t="s">
        <v>109</v>
      </c>
      <c r="P228" s="382"/>
      <c r="Q228" s="382"/>
      <c r="R228" s="382"/>
      <c r="S228" s="383"/>
      <c r="T228" s="383"/>
      <c r="U228" s="383"/>
      <c r="V228" s="383"/>
      <c r="W228" s="383"/>
      <c r="X228" s="383"/>
      <c r="Y228" s="268">
        <v>6</v>
      </c>
      <c r="Z228" s="446"/>
      <c r="AA228" s="446"/>
      <c r="AB228" s="446"/>
      <c r="AC228" s="446"/>
      <c r="AD228" s="445"/>
      <c r="AE228" s="447"/>
      <c r="AF228" s="448"/>
      <c r="AG228" s="448"/>
      <c r="AH228" s="447"/>
      <c r="AI228" s="448"/>
      <c r="AJ228" s="449"/>
    </row>
    <row r="229" spans="1:36" s="270" customFormat="1">
      <c r="A229" s="373" t="s">
        <v>53</v>
      </c>
      <c r="B229" s="374" t="s">
        <v>517</v>
      </c>
      <c r="C229" s="375" t="s">
        <v>107</v>
      </c>
      <c r="D229" s="439" t="s">
        <v>55</v>
      </c>
      <c r="E229" s="377" t="s">
        <v>42</v>
      </c>
      <c r="F229" s="377" t="s">
        <v>43</v>
      </c>
      <c r="G229" s="377">
        <v>5</v>
      </c>
      <c r="H229" s="377" t="s">
        <v>46</v>
      </c>
      <c r="I229" s="377">
        <v>1995</v>
      </c>
      <c r="J229" s="424">
        <v>140</v>
      </c>
      <c r="K229" s="378">
        <v>437942.8125</v>
      </c>
      <c r="L229" s="305">
        <v>58125</v>
      </c>
      <c r="M229" s="379" t="s">
        <v>895</v>
      </c>
      <c r="N229" s="380" t="s">
        <v>200</v>
      </c>
      <c r="O229" s="443" t="s">
        <v>109</v>
      </c>
      <c r="P229" s="382"/>
      <c r="Q229" s="382"/>
      <c r="R229" s="382"/>
      <c r="S229" s="383"/>
      <c r="T229" s="383"/>
      <c r="U229" s="383"/>
      <c r="V229" s="383"/>
      <c r="W229" s="383"/>
      <c r="X229" s="383"/>
      <c r="Y229" s="268">
        <v>6</v>
      </c>
      <c r="Z229" s="446"/>
      <c r="AA229" s="446"/>
      <c r="AB229" s="446"/>
      <c r="AC229" s="446"/>
      <c r="AD229" s="445"/>
      <c r="AE229" s="447"/>
      <c r="AF229" s="448"/>
      <c r="AG229" s="448"/>
      <c r="AH229" s="447"/>
      <c r="AI229" s="448"/>
      <c r="AJ229" s="449"/>
    </row>
    <row r="230" spans="1:36" s="270" customFormat="1">
      <c r="A230" s="373" t="s">
        <v>53</v>
      </c>
      <c r="B230" s="374" t="s">
        <v>518</v>
      </c>
      <c r="C230" s="375" t="s">
        <v>108</v>
      </c>
      <c r="D230" s="439" t="s">
        <v>55</v>
      </c>
      <c r="E230" s="377" t="s">
        <v>42</v>
      </c>
      <c r="F230" s="377" t="s">
        <v>43</v>
      </c>
      <c r="G230" s="377">
        <v>5</v>
      </c>
      <c r="H230" s="377" t="s">
        <v>46</v>
      </c>
      <c r="I230" s="377">
        <v>2993</v>
      </c>
      <c r="J230" s="424">
        <v>210</v>
      </c>
      <c r="K230" s="378">
        <v>493509.75</v>
      </c>
      <c r="L230" s="305">
        <v>65500</v>
      </c>
      <c r="M230" s="379" t="s">
        <v>895</v>
      </c>
      <c r="N230" s="380" t="s">
        <v>412</v>
      </c>
      <c r="O230" s="443" t="s">
        <v>110</v>
      </c>
      <c r="P230" s="382"/>
      <c r="Q230" s="382"/>
      <c r="R230" s="382"/>
      <c r="S230" s="383"/>
      <c r="T230" s="383"/>
      <c r="U230" s="383"/>
      <c r="V230" s="383"/>
      <c r="W230" s="383"/>
      <c r="X230" s="383"/>
      <c r="Y230" s="268">
        <v>6</v>
      </c>
      <c r="Z230" s="446"/>
      <c r="AA230" s="446"/>
      <c r="AB230" s="446"/>
      <c r="AC230" s="446"/>
      <c r="AD230" s="445"/>
      <c r="AE230" s="447"/>
      <c r="AF230" s="448"/>
      <c r="AG230" s="448"/>
      <c r="AH230" s="447"/>
      <c r="AI230" s="448"/>
      <c r="AJ230" s="449"/>
    </row>
    <row r="231" spans="1:36" s="270" customFormat="1">
      <c r="A231" s="373" t="s">
        <v>53</v>
      </c>
      <c r="B231" s="374" t="s">
        <v>519</v>
      </c>
      <c r="C231" s="375" t="s">
        <v>108</v>
      </c>
      <c r="D231" s="439" t="s">
        <v>55</v>
      </c>
      <c r="E231" s="377" t="s">
        <v>42</v>
      </c>
      <c r="F231" s="377" t="s">
        <v>43</v>
      </c>
      <c r="G231" s="377">
        <v>5</v>
      </c>
      <c r="H231" s="377" t="s">
        <v>46</v>
      </c>
      <c r="I231" s="377">
        <v>2993</v>
      </c>
      <c r="J231" s="424">
        <v>210</v>
      </c>
      <c r="K231" s="378">
        <v>493509.75</v>
      </c>
      <c r="L231" s="305">
        <v>65500</v>
      </c>
      <c r="M231" s="379" t="s">
        <v>895</v>
      </c>
      <c r="N231" s="380" t="s">
        <v>412</v>
      </c>
      <c r="O231" s="443" t="s">
        <v>110</v>
      </c>
      <c r="P231" s="382"/>
      <c r="Q231" s="382"/>
      <c r="R231" s="382"/>
      <c r="S231" s="383"/>
      <c r="T231" s="383"/>
      <c r="U231" s="383"/>
      <c r="V231" s="383"/>
      <c r="W231" s="383"/>
      <c r="X231" s="383"/>
      <c r="Y231" s="268">
        <v>6</v>
      </c>
      <c r="Z231" s="446"/>
      <c r="AA231" s="446"/>
      <c r="AB231" s="446"/>
      <c r="AC231" s="446"/>
      <c r="AD231" s="445"/>
      <c r="AE231" s="447"/>
      <c r="AF231" s="448"/>
      <c r="AG231" s="448"/>
      <c r="AH231" s="447"/>
      <c r="AI231" s="448"/>
      <c r="AJ231" s="449"/>
    </row>
    <row r="232" spans="1:36" s="270" customFormat="1">
      <c r="A232" s="373" t="s">
        <v>53</v>
      </c>
      <c r="B232" s="438" t="s">
        <v>520</v>
      </c>
      <c r="C232" s="375" t="s">
        <v>146</v>
      </c>
      <c r="D232" s="375" t="s">
        <v>55</v>
      </c>
      <c r="E232" s="331" t="s">
        <v>42</v>
      </c>
      <c r="F232" s="377" t="s">
        <v>43</v>
      </c>
      <c r="G232" s="331">
        <v>5</v>
      </c>
      <c r="H232" s="331" t="s">
        <v>46</v>
      </c>
      <c r="I232" s="331">
        <v>2993</v>
      </c>
      <c r="J232" s="332">
        <v>250</v>
      </c>
      <c r="K232" s="378">
        <v>597109.125</v>
      </c>
      <c r="L232" s="305">
        <v>79250</v>
      </c>
      <c r="M232" s="379" t="s">
        <v>895</v>
      </c>
      <c r="N232" s="459" t="s">
        <v>377</v>
      </c>
      <c r="O232" s="443" t="s">
        <v>147</v>
      </c>
      <c r="P232" s="460"/>
      <c r="Q232" s="457"/>
      <c r="R232" s="457"/>
      <c r="S232" s="458"/>
      <c r="T232" s="458"/>
      <c r="U232" s="458"/>
      <c r="V232" s="458"/>
      <c r="W232" s="458"/>
      <c r="X232" s="458"/>
      <c r="Y232" s="268">
        <v>6</v>
      </c>
      <c r="Z232" s="339"/>
      <c r="AA232" s="339"/>
      <c r="AB232" s="339"/>
      <c r="AC232" s="339"/>
      <c r="AD232" s="338"/>
      <c r="AE232" s="340"/>
      <c r="AF232" s="341"/>
      <c r="AG232" s="341"/>
      <c r="AH232" s="340"/>
      <c r="AI232" s="341"/>
      <c r="AJ232" s="461"/>
    </row>
    <row r="233" spans="1:36" s="270" customFormat="1">
      <c r="A233" s="373" t="s">
        <v>53</v>
      </c>
      <c r="B233" s="438" t="s">
        <v>521</v>
      </c>
      <c r="C233" s="375" t="s">
        <v>146</v>
      </c>
      <c r="D233" s="375" t="s">
        <v>55</v>
      </c>
      <c r="E233" s="331" t="s">
        <v>42</v>
      </c>
      <c r="F233" s="377" t="s">
        <v>43</v>
      </c>
      <c r="G233" s="331">
        <v>5</v>
      </c>
      <c r="H233" s="331" t="s">
        <v>46</v>
      </c>
      <c r="I233" s="331">
        <v>2993</v>
      </c>
      <c r="J233" s="332">
        <v>250</v>
      </c>
      <c r="K233" s="378">
        <v>597109.125</v>
      </c>
      <c r="L233" s="305">
        <v>79250</v>
      </c>
      <c r="M233" s="379" t="s">
        <v>895</v>
      </c>
      <c r="N233" s="459" t="s">
        <v>377</v>
      </c>
      <c r="O233" s="443" t="s">
        <v>147</v>
      </c>
      <c r="P233" s="460"/>
      <c r="Q233" s="457"/>
      <c r="R233" s="457"/>
      <c r="S233" s="458"/>
      <c r="T233" s="458"/>
      <c r="U233" s="458"/>
      <c r="V233" s="458"/>
      <c r="W233" s="458"/>
      <c r="X233" s="458"/>
      <c r="Y233" s="268">
        <v>6</v>
      </c>
      <c r="Z233" s="339"/>
      <c r="AA233" s="339"/>
      <c r="AB233" s="339"/>
      <c r="AC233" s="339"/>
      <c r="AD233" s="338"/>
      <c r="AE233" s="340"/>
      <c r="AF233" s="341"/>
      <c r="AG233" s="341"/>
      <c r="AH233" s="340"/>
      <c r="AI233" s="341"/>
      <c r="AJ233" s="461"/>
    </row>
    <row r="234" spans="1:36" s="270" customFormat="1">
      <c r="A234" s="373" t="s">
        <v>53</v>
      </c>
      <c r="B234" s="438" t="s">
        <v>513</v>
      </c>
      <c r="C234" s="375" t="s">
        <v>467</v>
      </c>
      <c r="D234" s="375" t="s">
        <v>55</v>
      </c>
      <c r="E234" s="331" t="s">
        <v>42</v>
      </c>
      <c r="F234" s="377" t="s">
        <v>43</v>
      </c>
      <c r="G234" s="331">
        <v>5</v>
      </c>
      <c r="H234" s="331" t="s">
        <v>28</v>
      </c>
      <c r="I234" s="331">
        <v>2993</v>
      </c>
      <c r="J234" s="332">
        <v>353</v>
      </c>
      <c r="K234" s="378">
        <v>753450</v>
      </c>
      <c r="L234" s="305">
        <v>100000</v>
      </c>
      <c r="M234" s="379" t="s">
        <v>895</v>
      </c>
      <c r="N234" s="459" t="s">
        <v>605</v>
      </c>
      <c r="O234" s="443" t="s">
        <v>466</v>
      </c>
      <c r="P234" s="460"/>
      <c r="Q234" s="457"/>
      <c r="R234" s="457"/>
      <c r="S234" s="458"/>
      <c r="T234" s="458"/>
      <c r="U234" s="458"/>
      <c r="V234" s="458"/>
      <c r="W234" s="458"/>
      <c r="X234" s="458"/>
      <c r="Y234" s="268">
        <v>6</v>
      </c>
      <c r="Z234" s="339"/>
      <c r="AA234" s="339"/>
      <c r="AB234" s="339"/>
      <c r="AC234" s="339"/>
      <c r="AD234" s="338"/>
      <c r="AE234" s="340"/>
      <c r="AF234" s="341"/>
      <c r="AG234" s="341"/>
      <c r="AH234" s="340"/>
      <c r="AI234" s="341"/>
      <c r="AJ234" s="461"/>
    </row>
    <row r="235" spans="1:36" ht="15.75" thickBot="1">
      <c r="A235" s="118"/>
      <c r="B235" s="253"/>
      <c r="C235" s="119"/>
      <c r="D235" s="31"/>
      <c r="E235" s="32"/>
      <c r="F235" s="32"/>
      <c r="G235" s="32"/>
      <c r="H235" s="32"/>
      <c r="I235" s="32"/>
      <c r="J235" s="33"/>
      <c r="K235" s="274"/>
      <c r="L235" s="289"/>
      <c r="M235" s="310"/>
      <c r="N235" s="124"/>
      <c r="O235" s="43"/>
      <c r="P235" s="125"/>
      <c r="Q235" s="126"/>
      <c r="R235" s="126"/>
      <c r="S235" s="161"/>
      <c r="T235" s="161"/>
      <c r="U235" s="161"/>
      <c r="V235" s="161"/>
      <c r="W235" s="161"/>
      <c r="X235" s="161"/>
      <c r="Y235" s="35"/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483" t="s">
        <v>507</v>
      </c>
      <c r="B236" s="484"/>
      <c r="C236" s="484"/>
      <c r="D236" s="70"/>
      <c r="E236" s="127"/>
      <c r="F236" s="127"/>
      <c r="G236" s="127"/>
      <c r="H236" s="127"/>
      <c r="I236" s="127"/>
      <c r="J236" s="128"/>
      <c r="K236" s="277"/>
      <c r="L236" s="289"/>
      <c r="M236" s="308"/>
      <c r="N236" s="129"/>
      <c r="O236" s="130"/>
      <c r="P236" s="131"/>
      <c r="Q236" s="132"/>
      <c r="R236" s="132"/>
      <c r="S236" s="164"/>
      <c r="T236" s="164"/>
      <c r="U236" s="164"/>
      <c r="V236" s="164"/>
      <c r="W236" s="164"/>
      <c r="X236" s="164"/>
      <c r="Y236" s="55"/>
      <c r="Z236" s="54"/>
      <c r="AA236" s="54"/>
      <c r="AB236" s="54"/>
      <c r="AC236" s="54"/>
      <c r="AD236" s="55"/>
      <c r="AE236" s="56"/>
      <c r="AF236" s="57"/>
      <c r="AG236" s="57"/>
      <c r="AH236" s="56"/>
      <c r="AI236" s="57"/>
      <c r="AJ236" s="58"/>
    </row>
    <row r="237" spans="1:36" s="270" customFormat="1">
      <c r="A237" s="373" t="s">
        <v>53</v>
      </c>
      <c r="B237" s="374" t="s">
        <v>522</v>
      </c>
      <c r="C237" s="375" t="s">
        <v>136</v>
      </c>
      <c r="D237" s="439" t="s">
        <v>55</v>
      </c>
      <c r="E237" s="377" t="s">
        <v>42</v>
      </c>
      <c r="F237" s="377" t="s">
        <v>43</v>
      </c>
      <c r="G237" s="377">
        <v>5</v>
      </c>
      <c r="H237" s="377" t="s">
        <v>28</v>
      </c>
      <c r="I237" s="377">
        <v>1998</v>
      </c>
      <c r="J237" s="424">
        <v>135</v>
      </c>
      <c r="K237" s="378">
        <v>446890.03125</v>
      </c>
      <c r="L237" s="305">
        <v>59312.5</v>
      </c>
      <c r="M237" s="379" t="s">
        <v>895</v>
      </c>
      <c r="N237" s="380" t="s">
        <v>392</v>
      </c>
      <c r="O237" s="443" t="s">
        <v>143</v>
      </c>
      <c r="P237" s="382"/>
      <c r="Q237" s="382"/>
      <c r="R237" s="382"/>
      <c r="S237" s="383"/>
      <c r="T237" s="383"/>
      <c r="U237" s="383"/>
      <c r="V237" s="383"/>
      <c r="W237" s="383"/>
      <c r="X237" s="383"/>
      <c r="Y237" s="268">
        <v>6</v>
      </c>
      <c r="Z237" s="296"/>
      <c r="AA237" s="296"/>
      <c r="AB237" s="296"/>
      <c r="AC237" s="296"/>
      <c r="AD237" s="268"/>
      <c r="AE237" s="269"/>
      <c r="AF237" s="297"/>
      <c r="AG237" s="297"/>
      <c r="AH237" s="269"/>
      <c r="AI237" s="297"/>
      <c r="AJ237" s="297"/>
    </row>
    <row r="238" spans="1:36" s="270" customFormat="1">
      <c r="A238" s="373" t="s">
        <v>53</v>
      </c>
      <c r="B238" s="374" t="s">
        <v>523</v>
      </c>
      <c r="C238" s="375" t="s">
        <v>137</v>
      </c>
      <c r="D238" s="455" t="s">
        <v>55</v>
      </c>
      <c r="E238" s="377" t="s">
        <v>42</v>
      </c>
      <c r="F238" s="377" t="s">
        <v>43</v>
      </c>
      <c r="G238" s="377">
        <v>5</v>
      </c>
      <c r="H238" s="377" t="s">
        <v>28</v>
      </c>
      <c r="I238" s="377">
        <v>1998</v>
      </c>
      <c r="J238" s="424">
        <v>185</v>
      </c>
      <c r="K238" s="378">
        <v>501515.15625</v>
      </c>
      <c r="L238" s="305">
        <v>66562.5</v>
      </c>
      <c r="M238" s="379" t="s">
        <v>895</v>
      </c>
      <c r="N238" s="380" t="s">
        <v>403</v>
      </c>
      <c r="O238" s="443" t="s">
        <v>144</v>
      </c>
      <c r="P238" s="382"/>
      <c r="Q238" s="382"/>
      <c r="R238" s="382"/>
      <c r="S238" s="383"/>
      <c r="T238" s="383"/>
      <c r="U238" s="383"/>
      <c r="V238" s="383"/>
      <c r="W238" s="383"/>
      <c r="X238" s="383"/>
      <c r="Y238" s="268">
        <v>6</v>
      </c>
      <c r="Z238" s="296"/>
      <c r="AA238" s="296"/>
      <c r="AB238" s="296"/>
      <c r="AC238" s="296"/>
      <c r="AD238" s="268"/>
      <c r="AE238" s="269"/>
      <c r="AF238" s="297"/>
      <c r="AG238" s="297"/>
      <c r="AH238" s="269"/>
      <c r="AI238" s="297"/>
      <c r="AJ238" s="297"/>
    </row>
    <row r="239" spans="1:36" s="270" customFormat="1">
      <c r="A239" s="373" t="s">
        <v>53</v>
      </c>
      <c r="B239" s="374" t="s">
        <v>524</v>
      </c>
      <c r="C239" s="375" t="s">
        <v>138</v>
      </c>
      <c r="D239" s="439" t="s">
        <v>55</v>
      </c>
      <c r="E239" s="377" t="s">
        <v>42</v>
      </c>
      <c r="F239" s="377" t="s">
        <v>43</v>
      </c>
      <c r="G239" s="377">
        <v>5</v>
      </c>
      <c r="H239" s="377" t="s">
        <v>28</v>
      </c>
      <c r="I239" s="377">
        <v>2998</v>
      </c>
      <c r="J239" s="424">
        <v>265</v>
      </c>
      <c r="K239" s="378">
        <v>605585.4375</v>
      </c>
      <c r="L239" s="305">
        <v>80375</v>
      </c>
      <c r="M239" s="379" t="s">
        <v>895</v>
      </c>
      <c r="N239" s="380" t="s">
        <v>607</v>
      </c>
      <c r="O239" s="443" t="s">
        <v>529</v>
      </c>
      <c r="P239" s="382"/>
      <c r="Q239" s="382"/>
      <c r="R239" s="382"/>
      <c r="S239" s="383"/>
      <c r="T239" s="383"/>
      <c r="U239" s="383"/>
      <c r="V239" s="383"/>
      <c r="W239" s="383"/>
      <c r="X239" s="383"/>
      <c r="Y239" s="268">
        <v>6</v>
      </c>
      <c r="Z239" s="296"/>
      <c r="AA239" s="296"/>
      <c r="AB239" s="296"/>
      <c r="AC239" s="296"/>
      <c r="AD239" s="268"/>
      <c r="AE239" s="269"/>
      <c r="AF239" s="297"/>
      <c r="AG239" s="297"/>
      <c r="AH239" s="269"/>
      <c r="AI239" s="297"/>
      <c r="AJ239" s="297"/>
    </row>
    <row r="240" spans="1:36" s="270" customFormat="1">
      <c r="A240" s="373" t="s">
        <v>53</v>
      </c>
      <c r="B240" s="374" t="s">
        <v>525</v>
      </c>
      <c r="C240" s="375" t="s">
        <v>244</v>
      </c>
      <c r="D240" s="439" t="s">
        <v>55</v>
      </c>
      <c r="E240" s="377" t="s">
        <v>42</v>
      </c>
      <c r="F240" s="377" t="s">
        <v>43</v>
      </c>
      <c r="G240" s="377">
        <v>5</v>
      </c>
      <c r="H240" s="377" t="s">
        <v>28</v>
      </c>
      <c r="I240" s="377">
        <v>2993</v>
      </c>
      <c r="J240" s="424">
        <v>353</v>
      </c>
      <c r="K240" s="378">
        <v>766164.46875</v>
      </c>
      <c r="L240" s="305">
        <v>101687.5</v>
      </c>
      <c r="M240" s="379" t="s">
        <v>895</v>
      </c>
      <c r="N240" s="380" t="s">
        <v>608</v>
      </c>
      <c r="O240" s="443" t="s">
        <v>245</v>
      </c>
      <c r="P240" s="382"/>
      <c r="Q240" s="382"/>
      <c r="R240" s="382"/>
      <c r="S240" s="383"/>
      <c r="T240" s="383"/>
      <c r="U240" s="383"/>
      <c r="V240" s="383"/>
      <c r="W240" s="383"/>
      <c r="X240" s="383"/>
      <c r="Y240" s="268">
        <v>6</v>
      </c>
      <c r="Z240" s="296"/>
      <c r="AA240" s="296"/>
      <c r="AB240" s="296"/>
      <c r="AC240" s="296"/>
      <c r="AD240" s="268"/>
      <c r="AE240" s="269"/>
      <c r="AF240" s="297"/>
      <c r="AG240" s="297"/>
      <c r="AH240" s="269"/>
      <c r="AI240" s="297"/>
      <c r="AJ240" s="297"/>
    </row>
    <row r="241" spans="1:36" s="270" customFormat="1">
      <c r="A241" s="373" t="s">
        <v>53</v>
      </c>
      <c r="B241" s="374" t="s">
        <v>526</v>
      </c>
      <c r="C241" s="375" t="s">
        <v>139</v>
      </c>
      <c r="D241" s="439" t="s">
        <v>55</v>
      </c>
      <c r="E241" s="377" t="s">
        <v>42</v>
      </c>
      <c r="F241" s="377" t="s">
        <v>43</v>
      </c>
      <c r="G241" s="377">
        <v>5</v>
      </c>
      <c r="H241" s="377" t="s">
        <v>46</v>
      </c>
      <c r="I241" s="377">
        <v>1995</v>
      </c>
      <c r="J241" s="424">
        <v>140</v>
      </c>
      <c r="K241" s="378">
        <v>466668.09375</v>
      </c>
      <c r="L241" s="305">
        <v>61937.5</v>
      </c>
      <c r="M241" s="379" t="s">
        <v>895</v>
      </c>
      <c r="N241" s="380" t="s">
        <v>85</v>
      </c>
      <c r="O241" s="443" t="s">
        <v>145</v>
      </c>
      <c r="P241" s="382"/>
      <c r="Q241" s="382"/>
      <c r="R241" s="382"/>
      <c r="S241" s="383"/>
      <c r="T241" s="383"/>
      <c r="U241" s="383"/>
      <c r="V241" s="383"/>
      <c r="W241" s="383"/>
      <c r="X241" s="383"/>
      <c r="Y241" s="268">
        <v>6</v>
      </c>
      <c r="Z241" s="296"/>
      <c r="AA241" s="296"/>
      <c r="AB241" s="296"/>
      <c r="AC241" s="296"/>
      <c r="AD241" s="268"/>
      <c r="AE241" s="269"/>
      <c r="AF241" s="297"/>
      <c r="AG241" s="297"/>
      <c r="AH241" s="269"/>
      <c r="AI241" s="297"/>
      <c r="AJ241" s="297"/>
    </row>
    <row r="242" spans="1:36" s="270" customFormat="1">
      <c r="A242" s="373" t="s">
        <v>53</v>
      </c>
      <c r="B242" s="374" t="s">
        <v>527</v>
      </c>
      <c r="C242" s="375" t="s">
        <v>140</v>
      </c>
      <c r="D242" s="439" t="s">
        <v>55</v>
      </c>
      <c r="E242" s="377" t="s">
        <v>42</v>
      </c>
      <c r="F242" s="377" t="s">
        <v>43</v>
      </c>
      <c r="G242" s="377">
        <v>5</v>
      </c>
      <c r="H242" s="377" t="s">
        <v>46</v>
      </c>
      <c r="I242" s="377">
        <v>2993</v>
      </c>
      <c r="J242" s="424">
        <v>210</v>
      </c>
      <c r="K242" s="378">
        <v>523176.84375</v>
      </c>
      <c r="L242" s="305">
        <v>69437.5</v>
      </c>
      <c r="M242" s="379" t="s">
        <v>895</v>
      </c>
      <c r="N242" s="380" t="s">
        <v>394</v>
      </c>
      <c r="O242" s="443" t="s">
        <v>400</v>
      </c>
      <c r="P242" s="382"/>
      <c r="Q242" s="382"/>
      <c r="R242" s="382"/>
      <c r="S242" s="383"/>
      <c r="T242" s="383"/>
      <c r="U242" s="383"/>
      <c r="V242" s="383"/>
      <c r="W242" s="383"/>
      <c r="X242" s="383"/>
      <c r="Y242" s="268">
        <v>6</v>
      </c>
      <c r="Z242" s="296"/>
      <c r="AA242" s="296"/>
      <c r="AB242" s="296"/>
      <c r="AC242" s="296"/>
      <c r="AD242" s="268"/>
      <c r="AE242" s="269"/>
      <c r="AF242" s="297"/>
      <c r="AG242" s="297"/>
      <c r="AH242" s="269"/>
      <c r="AI242" s="297"/>
      <c r="AJ242" s="297"/>
    </row>
    <row r="243" spans="1:36" s="270" customFormat="1">
      <c r="A243" s="373" t="s">
        <v>53</v>
      </c>
      <c r="B243" s="374" t="s">
        <v>528</v>
      </c>
      <c r="C243" s="375" t="s">
        <v>141</v>
      </c>
      <c r="D243" s="439" t="s">
        <v>55</v>
      </c>
      <c r="E243" s="377" t="s">
        <v>42</v>
      </c>
      <c r="F243" s="377" t="s">
        <v>43</v>
      </c>
      <c r="G243" s="377">
        <v>5</v>
      </c>
      <c r="H243" s="377" t="s">
        <v>46</v>
      </c>
      <c r="I243" s="377">
        <v>2993</v>
      </c>
      <c r="J243" s="424">
        <v>250</v>
      </c>
      <c r="K243" s="378">
        <v>610294.5</v>
      </c>
      <c r="L243" s="305">
        <v>81000</v>
      </c>
      <c r="M243" s="379" t="s">
        <v>895</v>
      </c>
      <c r="N243" s="380" t="s">
        <v>148</v>
      </c>
      <c r="O243" s="443" t="s">
        <v>401</v>
      </c>
      <c r="P243" s="382"/>
      <c r="Q243" s="382"/>
      <c r="R243" s="382"/>
      <c r="S243" s="383"/>
      <c r="T243" s="383"/>
      <c r="U243" s="383"/>
      <c r="V243" s="383"/>
      <c r="W243" s="383"/>
      <c r="X243" s="383"/>
      <c r="Y243" s="268">
        <v>6</v>
      </c>
      <c r="Z243" s="296"/>
      <c r="AA243" s="296"/>
      <c r="AB243" s="296"/>
      <c r="AC243" s="296"/>
      <c r="AD243" s="268"/>
      <c r="AE243" s="269"/>
      <c r="AF243" s="297"/>
      <c r="AG243" s="297"/>
      <c r="AH243" s="269"/>
      <c r="AI243" s="297"/>
      <c r="AJ243" s="297"/>
    </row>
    <row r="244" spans="1:36" ht="15.75" thickBot="1">
      <c r="A244" s="30"/>
      <c r="B244" s="30"/>
      <c r="C244" s="31"/>
      <c r="D244" s="31"/>
      <c r="E244" s="32"/>
      <c r="F244" s="32"/>
      <c r="G244" s="32"/>
      <c r="H244" s="32"/>
      <c r="I244" s="32"/>
      <c r="J244" s="33"/>
      <c r="K244" s="275"/>
      <c r="L244" s="289"/>
      <c r="M244" s="312"/>
      <c r="N244" s="45"/>
      <c r="O244" s="43"/>
      <c r="P244" s="34"/>
      <c r="Q244" s="35"/>
      <c r="R244" s="35"/>
      <c r="S244" s="36"/>
      <c r="T244" s="36"/>
      <c r="U244" s="36"/>
      <c r="V244" s="36"/>
      <c r="W244" s="36"/>
      <c r="X244" s="36"/>
      <c r="Y244" s="158"/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474" t="s">
        <v>159</v>
      </c>
      <c r="B245" s="475"/>
      <c r="C245" s="475"/>
      <c r="D245" s="475"/>
      <c r="E245" s="46"/>
      <c r="F245" s="46"/>
      <c r="G245" s="46"/>
      <c r="H245" s="46"/>
      <c r="I245" s="46"/>
      <c r="J245" s="81"/>
      <c r="K245" s="257"/>
      <c r="L245" s="289"/>
      <c r="M245" s="308"/>
      <c r="N245" s="47"/>
      <c r="O245" s="48"/>
      <c r="P245" s="107"/>
      <c r="Q245" s="50"/>
      <c r="R245" s="50"/>
      <c r="S245" s="49"/>
      <c r="T245" s="49"/>
      <c r="U245" s="49"/>
      <c r="V245" s="49"/>
      <c r="W245" s="49"/>
      <c r="X245" s="49"/>
      <c r="Y245" s="50"/>
      <c r="Z245" s="49"/>
      <c r="AA245" s="49"/>
      <c r="AB245" s="49"/>
      <c r="AC245" s="49"/>
      <c r="AD245" s="50"/>
      <c r="AE245" s="51"/>
      <c r="AF245" s="52"/>
      <c r="AG245" s="52"/>
      <c r="AH245" s="51"/>
      <c r="AI245" s="52"/>
      <c r="AJ245" s="173"/>
    </row>
    <row r="246" spans="1:36">
      <c r="A246" s="6" t="s">
        <v>53</v>
      </c>
      <c r="B246" s="7" t="s">
        <v>157</v>
      </c>
      <c r="C246" s="8" t="s">
        <v>156</v>
      </c>
      <c r="D246" s="8" t="s">
        <v>55</v>
      </c>
      <c r="E246" s="9" t="s">
        <v>42</v>
      </c>
      <c r="F246" s="9" t="s">
        <v>43</v>
      </c>
      <c r="G246" s="9">
        <v>5</v>
      </c>
      <c r="H246" s="9" t="s">
        <v>28</v>
      </c>
      <c r="I246" s="9">
        <v>2998</v>
      </c>
      <c r="J246" s="86">
        <v>245</v>
      </c>
      <c r="K246" s="271">
        <v>623953.13</v>
      </c>
      <c r="L246" s="289">
        <v>82812.811732696253</v>
      </c>
      <c r="M246" s="304" t="s">
        <v>795</v>
      </c>
      <c r="N246" s="11" t="s">
        <v>375</v>
      </c>
      <c r="O246" s="40" t="s">
        <v>380</v>
      </c>
      <c r="P246" s="69"/>
      <c r="Q246" s="22"/>
      <c r="R246" s="22"/>
      <c r="S246" s="23"/>
      <c r="T246" s="23"/>
      <c r="U246" s="23"/>
      <c r="V246" s="23"/>
      <c r="W246" s="23"/>
      <c r="X246" s="23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6"/>
    </row>
    <row r="247" spans="1:36" ht="14.25" customHeight="1">
      <c r="A247" s="6" t="s">
        <v>53</v>
      </c>
      <c r="B247" s="7" t="s">
        <v>254</v>
      </c>
      <c r="C247" s="8" t="s">
        <v>255</v>
      </c>
      <c r="D247" s="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4395</v>
      </c>
      <c r="J247" s="86">
        <v>390</v>
      </c>
      <c r="K247" s="271">
        <v>809465.63</v>
      </c>
      <c r="L247" s="289">
        <v>107434.55172871458</v>
      </c>
      <c r="M247" s="304" t="s">
        <v>795</v>
      </c>
      <c r="N247" s="11" t="s">
        <v>602</v>
      </c>
      <c r="O247" s="40" t="s">
        <v>256</v>
      </c>
      <c r="P247" s="69"/>
      <c r="Q247" s="22"/>
      <c r="R247" s="22"/>
      <c r="S247" s="23"/>
      <c r="T247" s="23"/>
      <c r="U247" s="23"/>
      <c r="V247" s="23"/>
      <c r="W247" s="23"/>
      <c r="X247" s="23"/>
      <c r="Y247" s="22">
        <v>6</v>
      </c>
      <c r="Z247" s="23"/>
      <c r="AA247" s="23"/>
      <c r="AB247" s="23"/>
      <c r="AC247" s="23"/>
      <c r="AD247" s="22"/>
      <c r="AE247" s="24"/>
      <c r="AF247" s="25"/>
      <c r="AG247" s="25"/>
      <c r="AH247" s="24"/>
      <c r="AI247" s="25"/>
      <c r="AJ247" s="26"/>
    </row>
    <row r="248" spans="1:36">
      <c r="A248" s="6" t="s">
        <v>53</v>
      </c>
      <c r="B248" s="7" t="s">
        <v>257</v>
      </c>
      <c r="C248" s="8" t="s">
        <v>258</v>
      </c>
      <c r="D248" s="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1995</v>
      </c>
      <c r="J248" s="86">
        <v>170</v>
      </c>
      <c r="K248" s="271">
        <v>579487.5</v>
      </c>
      <c r="L248" s="289">
        <v>76911.208441170616</v>
      </c>
      <c r="M248" s="304" t="s">
        <v>795</v>
      </c>
      <c r="N248" s="11" t="s">
        <v>603</v>
      </c>
      <c r="O248" s="40" t="s">
        <v>259</v>
      </c>
      <c r="P248" s="69"/>
      <c r="Q248" s="22"/>
      <c r="R248" s="22"/>
      <c r="S248" s="23"/>
      <c r="T248" s="23"/>
      <c r="U248" s="23"/>
      <c r="V248" s="23"/>
      <c r="W248" s="23"/>
      <c r="X248" s="23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6"/>
    </row>
    <row r="249" spans="1:36">
      <c r="A249" s="6" t="s">
        <v>53</v>
      </c>
      <c r="B249" s="7" t="s">
        <v>288</v>
      </c>
      <c r="C249" s="8" t="s">
        <v>66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46</v>
      </c>
      <c r="I249" s="9">
        <v>2993</v>
      </c>
      <c r="J249" s="86">
        <v>210</v>
      </c>
      <c r="K249" s="271">
        <v>612000</v>
      </c>
      <c r="L249" s="289">
        <v>81226.358749751147</v>
      </c>
      <c r="M249" s="304" t="s">
        <v>795</v>
      </c>
      <c r="N249" s="11" t="s">
        <v>437</v>
      </c>
      <c r="O249" s="40" t="s">
        <v>289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>
      <c r="A250" s="6" t="s">
        <v>53</v>
      </c>
      <c r="B250" s="7" t="s">
        <v>290</v>
      </c>
      <c r="C250" s="8" t="s">
        <v>291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46</v>
      </c>
      <c r="I250" s="9">
        <v>2993</v>
      </c>
      <c r="J250" s="86">
        <v>250</v>
      </c>
      <c r="K250" s="271">
        <v>660290.63</v>
      </c>
      <c r="L250" s="289">
        <v>87635.626783462736</v>
      </c>
      <c r="M250" s="304" t="s">
        <v>795</v>
      </c>
      <c r="N250" s="11" t="s">
        <v>474</v>
      </c>
      <c r="O250" s="40" t="s">
        <v>292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7" t="s">
        <v>228</v>
      </c>
      <c r="C251" s="8" t="s">
        <v>229</v>
      </c>
      <c r="D251" s="75" t="s">
        <v>55</v>
      </c>
      <c r="E251" s="9" t="s">
        <v>42</v>
      </c>
      <c r="F251" s="9" t="s">
        <v>43</v>
      </c>
      <c r="G251" s="78">
        <v>5</v>
      </c>
      <c r="H251" s="78" t="s">
        <v>28</v>
      </c>
      <c r="I251" s="78">
        <v>2998</v>
      </c>
      <c r="J251" s="273">
        <v>210</v>
      </c>
      <c r="K251" s="290">
        <v>675590.63</v>
      </c>
      <c r="L251" s="289">
        <v>89666.285752206517</v>
      </c>
      <c r="M251" s="304" t="s">
        <v>795</v>
      </c>
      <c r="N251" s="83" t="s">
        <v>378</v>
      </c>
      <c r="O251" s="40" t="s">
        <v>556</v>
      </c>
      <c r="P251" s="102"/>
      <c r="Q251" s="92"/>
      <c r="R251" s="92"/>
      <c r="S251" s="103"/>
      <c r="T251" s="103"/>
      <c r="U251" s="103"/>
      <c r="V251" s="103"/>
      <c r="W251" s="103"/>
      <c r="X251" s="103"/>
      <c r="Y251" s="22">
        <v>6</v>
      </c>
      <c r="Z251" s="103"/>
      <c r="AA251" s="103"/>
      <c r="AB251" s="103"/>
      <c r="AC251" s="103"/>
      <c r="AD251" s="92"/>
      <c r="AE251" s="144"/>
      <c r="AF251" s="168"/>
      <c r="AG251" s="168"/>
      <c r="AH251" s="144"/>
      <c r="AI251" s="168"/>
      <c r="AJ251" s="175"/>
    </row>
    <row r="252" spans="1:36" s="245" customFormat="1">
      <c r="A252" s="6" t="s">
        <v>53</v>
      </c>
      <c r="B252" s="7" t="s">
        <v>260</v>
      </c>
      <c r="C252" s="8" t="s">
        <v>261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4395</v>
      </c>
      <c r="J252" s="86">
        <v>441</v>
      </c>
      <c r="K252" s="271">
        <v>1071000</v>
      </c>
      <c r="L252" s="289">
        <v>142146.12781206449</v>
      </c>
      <c r="M252" s="304" t="s">
        <v>795</v>
      </c>
      <c r="N252" s="11" t="s">
        <v>379</v>
      </c>
      <c r="O252" s="40" t="s">
        <v>822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 ht="15.75" thickBot="1">
      <c r="A253" s="196"/>
      <c r="B253" s="30"/>
      <c r="C253" s="141"/>
      <c r="D253" s="31"/>
      <c r="E253" s="72"/>
      <c r="F253" s="72"/>
      <c r="G253" s="32"/>
      <c r="H253" s="32"/>
      <c r="I253" s="32"/>
      <c r="J253" s="33"/>
      <c r="K253" s="292"/>
      <c r="L253" s="303"/>
      <c r="M253" s="317"/>
      <c r="N253" s="85"/>
      <c r="O253" s="74"/>
      <c r="P253" s="34"/>
      <c r="Q253" s="35"/>
      <c r="R253" s="35"/>
      <c r="S253" s="36"/>
      <c r="T253" s="36"/>
      <c r="U253" s="36"/>
      <c r="V253" s="36"/>
      <c r="W253" s="36"/>
      <c r="X253" s="36"/>
      <c r="Y253" s="133"/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250"/>
    </row>
    <row r="254" spans="1:36" s="270" customFormat="1">
      <c r="A254" s="485" t="s">
        <v>803</v>
      </c>
      <c r="B254" s="486"/>
      <c r="C254" s="486"/>
      <c r="D254" s="486"/>
      <c r="E254" s="350"/>
      <c r="F254" s="350"/>
      <c r="G254" s="350"/>
      <c r="H254" s="350"/>
      <c r="I254" s="350"/>
      <c r="J254" s="351"/>
      <c r="K254" s="352"/>
      <c r="L254" s="353"/>
      <c r="M254" s="354"/>
      <c r="N254" s="355"/>
      <c r="O254" s="356"/>
      <c r="P254" s="318"/>
      <c r="Q254" s="319"/>
      <c r="R254" s="319"/>
      <c r="S254" s="320"/>
      <c r="T254" s="320"/>
      <c r="U254" s="320"/>
      <c r="V254" s="320"/>
      <c r="W254" s="320"/>
      <c r="X254" s="320"/>
      <c r="Y254" s="319"/>
      <c r="Z254" s="320"/>
      <c r="AA254" s="320"/>
      <c r="AB254" s="320"/>
      <c r="AC254" s="320"/>
      <c r="AD254" s="319"/>
      <c r="AE254" s="321"/>
      <c r="AF254" s="322"/>
      <c r="AG254" s="322"/>
      <c r="AH254" s="321"/>
      <c r="AI254" s="322"/>
      <c r="AJ254" s="323"/>
    </row>
    <row r="255" spans="1:36">
      <c r="A255" s="6" t="s">
        <v>53</v>
      </c>
      <c r="B255" s="6" t="s">
        <v>806</v>
      </c>
      <c r="C255" s="6" t="s">
        <v>156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2998</v>
      </c>
      <c r="J255" s="86">
        <v>280</v>
      </c>
      <c r="K255" s="271">
        <v>673395.9375</v>
      </c>
      <c r="L255" s="289">
        <v>89375</v>
      </c>
      <c r="M255" s="304" t="s">
        <v>812</v>
      </c>
      <c r="N255" s="11" t="s">
        <v>813</v>
      </c>
      <c r="O255" s="40" t="s">
        <v>818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 ht="14.25" customHeight="1">
      <c r="A256" s="6" t="s">
        <v>53</v>
      </c>
      <c r="B256" s="6" t="s">
        <v>807</v>
      </c>
      <c r="C256" s="6" t="s">
        <v>804</v>
      </c>
      <c r="D256" s="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4395</v>
      </c>
      <c r="J256" s="86">
        <v>390</v>
      </c>
      <c r="K256" s="271">
        <v>852340.3125</v>
      </c>
      <c r="L256" s="289">
        <v>113125</v>
      </c>
      <c r="M256" s="304" t="s">
        <v>812</v>
      </c>
      <c r="N256" s="11" t="s">
        <v>814</v>
      </c>
      <c r="O256" s="40" t="s">
        <v>819</v>
      </c>
      <c r="P256" s="69"/>
      <c r="Q256" s="22"/>
      <c r="R256" s="22"/>
      <c r="S256" s="23"/>
      <c r="T256" s="23"/>
      <c r="U256" s="23"/>
      <c r="V256" s="23"/>
      <c r="W256" s="23"/>
      <c r="X256" s="23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6"/>
    </row>
    <row r="257" spans="1:36">
      <c r="A257" s="6" t="s">
        <v>53</v>
      </c>
      <c r="B257" s="6" t="s">
        <v>809</v>
      </c>
      <c r="C257" s="6" t="s">
        <v>66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46</v>
      </c>
      <c r="I257" s="9">
        <v>2993</v>
      </c>
      <c r="J257" s="86">
        <v>210</v>
      </c>
      <c r="K257" s="271">
        <v>663977.8125</v>
      </c>
      <c r="L257" s="289">
        <v>88125</v>
      </c>
      <c r="M257" s="304" t="s">
        <v>812</v>
      </c>
      <c r="N257" s="11" t="s">
        <v>815</v>
      </c>
      <c r="O257" s="40" t="s">
        <v>820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 s="270" customFormat="1">
      <c r="A258" s="373" t="s">
        <v>53</v>
      </c>
      <c r="B258" s="373" t="s">
        <v>808</v>
      </c>
      <c r="C258" s="373" t="s">
        <v>805</v>
      </c>
      <c r="D258" s="396" t="s">
        <v>55</v>
      </c>
      <c r="E258" s="377" t="s">
        <v>42</v>
      </c>
      <c r="F258" s="377" t="s">
        <v>43</v>
      </c>
      <c r="G258" s="397">
        <v>5</v>
      </c>
      <c r="H258" s="397" t="s">
        <v>28</v>
      </c>
      <c r="I258" s="397">
        <v>2998</v>
      </c>
      <c r="J258" s="462">
        <v>210</v>
      </c>
      <c r="K258" s="378">
        <v>743090.0625</v>
      </c>
      <c r="L258" s="305">
        <v>98625</v>
      </c>
      <c r="M258" s="379" t="s">
        <v>895</v>
      </c>
      <c r="N258" s="463" t="s">
        <v>816</v>
      </c>
      <c r="O258" s="385" t="s">
        <v>821</v>
      </c>
      <c r="P258" s="324"/>
      <c r="Q258" s="325"/>
      <c r="R258" s="325"/>
      <c r="S258" s="326"/>
      <c r="T258" s="326"/>
      <c r="U258" s="326"/>
      <c r="V258" s="326"/>
      <c r="W258" s="326"/>
      <c r="X258" s="326"/>
      <c r="Y258" s="268">
        <v>6</v>
      </c>
      <c r="Z258" s="326"/>
      <c r="AA258" s="326"/>
      <c r="AB258" s="326"/>
      <c r="AC258" s="326"/>
      <c r="AD258" s="325"/>
      <c r="AE258" s="327"/>
      <c r="AF258" s="328"/>
      <c r="AG258" s="328"/>
      <c r="AH258" s="327"/>
      <c r="AI258" s="328"/>
      <c r="AJ258" s="329"/>
    </row>
    <row r="259" spans="1:36" s="270" customFormat="1">
      <c r="A259" s="343" t="s">
        <v>53</v>
      </c>
      <c r="B259" s="343" t="s">
        <v>811</v>
      </c>
      <c r="C259" s="343" t="s">
        <v>810</v>
      </c>
      <c r="D259" s="359" t="s">
        <v>55</v>
      </c>
      <c r="E259" s="346" t="s">
        <v>42</v>
      </c>
      <c r="F259" s="346" t="s">
        <v>43</v>
      </c>
      <c r="G259" s="360">
        <v>5</v>
      </c>
      <c r="H259" s="360" t="s">
        <v>28</v>
      </c>
      <c r="I259" s="360">
        <v>4395</v>
      </c>
      <c r="J259" s="361">
        <v>441</v>
      </c>
      <c r="K259" s="357">
        <v>1186683.75</v>
      </c>
      <c r="L259" s="289">
        <v>157500</v>
      </c>
      <c r="M259" s="348" t="s">
        <v>812</v>
      </c>
      <c r="N259" s="362" t="s">
        <v>817</v>
      </c>
      <c r="O259" s="358" t="s">
        <v>823</v>
      </c>
      <c r="P259" s="324"/>
      <c r="Q259" s="325"/>
      <c r="R259" s="325"/>
      <c r="S259" s="326"/>
      <c r="T259" s="326"/>
      <c r="U259" s="326"/>
      <c r="V259" s="326"/>
      <c r="W259" s="326"/>
      <c r="X259" s="326"/>
      <c r="Y259" s="268">
        <v>6</v>
      </c>
      <c r="Z259" s="326"/>
      <c r="AA259" s="326"/>
      <c r="AB259" s="326"/>
      <c r="AC259" s="326"/>
      <c r="AD259" s="325"/>
      <c r="AE259" s="327"/>
      <c r="AF259" s="328"/>
      <c r="AG259" s="328"/>
      <c r="AH259" s="327"/>
      <c r="AI259" s="328"/>
      <c r="AJ259" s="329"/>
    </row>
    <row r="260" spans="1:36" ht="15.75" thickBot="1">
      <c r="A260" s="20"/>
      <c r="B260" s="20"/>
      <c r="C260" s="13"/>
      <c r="D260" s="13"/>
      <c r="E260" s="14"/>
      <c r="F260" s="14"/>
      <c r="G260" s="14"/>
      <c r="H260" s="14"/>
      <c r="I260" s="14"/>
      <c r="J260" s="41"/>
      <c r="K260" s="259"/>
      <c r="L260" s="289"/>
      <c r="M260" s="313"/>
      <c r="N260" s="21"/>
      <c r="O260" s="15"/>
      <c r="P260" s="16"/>
      <c r="Q260" s="16"/>
      <c r="R260" s="16"/>
      <c r="S260" s="17"/>
      <c r="T260" s="17"/>
      <c r="U260" s="17"/>
      <c r="V260" s="17"/>
      <c r="W260" s="17"/>
      <c r="X260" s="17"/>
      <c r="Y260" s="92"/>
      <c r="Z260" s="17"/>
      <c r="AA260" s="17"/>
      <c r="AB260" s="17"/>
      <c r="AC260" s="17"/>
      <c r="AD260" s="16"/>
      <c r="AE260" s="18"/>
      <c r="AF260" s="19"/>
      <c r="AG260" s="19"/>
      <c r="AH260" s="18"/>
      <c r="AI260" s="19"/>
      <c r="AJ260" s="19"/>
    </row>
    <row r="261" spans="1:36">
      <c r="A261" s="479" t="s">
        <v>230</v>
      </c>
      <c r="B261" s="480"/>
      <c r="C261" s="480"/>
      <c r="D261" s="480"/>
      <c r="E261" s="72"/>
      <c r="F261" s="72"/>
      <c r="G261" s="72"/>
      <c r="H261" s="72"/>
      <c r="I261" s="72"/>
      <c r="J261" s="239"/>
      <c r="K261" s="258"/>
      <c r="L261" s="289"/>
      <c r="M261" s="310"/>
      <c r="N261" s="73"/>
      <c r="O261" s="74"/>
      <c r="P261" s="145"/>
      <c r="Q261" s="133"/>
      <c r="R261" s="133"/>
      <c r="S261" s="134"/>
      <c r="T261" s="134"/>
      <c r="U261" s="134"/>
      <c r="V261" s="134"/>
      <c r="W261" s="134"/>
      <c r="X261" s="134"/>
      <c r="Y261" s="50"/>
      <c r="Z261" s="134"/>
      <c r="AA261" s="134"/>
      <c r="AB261" s="134"/>
      <c r="AC261" s="134"/>
      <c r="AD261" s="133"/>
      <c r="AE261" s="135"/>
      <c r="AF261" s="136"/>
      <c r="AG261" s="136"/>
      <c r="AH261" s="135"/>
      <c r="AI261" s="136"/>
      <c r="AJ261" s="174"/>
    </row>
    <row r="262" spans="1:36">
      <c r="A262" s="6" t="s">
        <v>53</v>
      </c>
      <c r="B262" s="7" t="s">
        <v>232</v>
      </c>
      <c r="C262" s="8" t="s">
        <v>231</v>
      </c>
      <c r="D262" s="8" t="s">
        <v>55</v>
      </c>
      <c r="E262" s="9" t="s">
        <v>42</v>
      </c>
      <c r="F262" s="9" t="s">
        <v>43</v>
      </c>
      <c r="G262" s="9">
        <v>5</v>
      </c>
      <c r="H262" s="9" t="s">
        <v>28</v>
      </c>
      <c r="I262" s="9">
        <v>2998</v>
      </c>
      <c r="J262" s="86">
        <v>245</v>
      </c>
      <c r="K262" s="271">
        <v>668418.75</v>
      </c>
      <c r="L262" s="289">
        <v>88714.413696993826</v>
      </c>
      <c r="M262" s="304" t="s">
        <v>795</v>
      </c>
      <c r="N262" s="11" t="s">
        <v>604</v>
      </c>
      <c r="O262" s="40" t="s">
        <v>549</v>
      </c>
      <c r="P262" s="69"/>
      <c r="Q262" s="22"/>
      <c r="R262" s="22"/>
      <c r="S262" s="23"/>
      <c r="T262" s="23"/>
      <c r="U262" s="23"/>
      <c r="V262" s="23"/>
      <c r="W262" s="23"/>
      <c r="X262" s="23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6"/>
    </row>
    <row r="263" spans="1:36">
      <c r="A263" s="6" t="s">
        <v>53</v>
      </c>
      <c r="B263" s="7" t="s">
        <v>233</v>
      </c>
      <c r="C263" s="8" t="s">
        <v>234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4395</v>
      </c>
      <c r="J263" s="86">
        <v>390</v>
      </c>
      <c r="K263" s="271">
        <v>836718.75</v>
      </c>
      <c r="L263" s="289">
        <v>111051.66235317539</v>
      </c>
      <c r="M263" s="304" t="s">
        <v>795</v>
      </c>
      <c r="N263" s="11" t="s">
        <v>402</v>
      </c>
      <c r="O263" s="40" t="s">
        <v>235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>
      <c r="A264" s="6" t="s">
        <v>53</v>
      </c>
      <c r="B264" s="7" t="s">
        <v>293</v>
      </c>
      <c r="C264" s="8" t="s">
        <v>67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46</v>
      </c>
      <c r="I264" s="9">
        <v>2993</v>
      </c>
      <c r="J264" s="86">
        <v>210</v>
      </c>
      <c r="K264" s="271">
        <v>656465.63</v>
      </c>
      <c r="L264" s="289">
        <v>87127.962041276784</v>
      </c>
      <c r="M264" s="304" t="s">
        <v>795</v>
      </c>
      <c r="N264" s="11" t="s">
        <v>370</v>
      </c>
      <c r="O264" s="40" t="s">
        <v>294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284</v>
      </c>
      <c r="C265" s="8" t="s">
        <v>285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2993</v>
      </c>
      <c r="J265" s="86">
        <v>250</v>
      </c>
      <c r="K265" s="271">
        <v>704756.25</v>
      </c>
      <c r="L265" s="289">
        <v>93537.228747760295</v>
      </c>
      <c r="M265" s="304" t="s">
        <v>795</v>
      </c>
      <c r="N265" s="11" t="s">
        <v>437</v>
      </c>
      <c r="O265" s="40" t="s">
        <v>550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326</v>
      </c>
      <c r="C266" s="8" t="s">
        <v>327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28</v>
      </c>
      <c r="I266" s="9">
        <v>4395</v>
      </c>
      <c r="J266" s="86">
        <v>441</v>
      </c>
      <c r="K266" s="271">
        <v>1093950.0281400001</v>
      </c>
      <c r="L266" s="289">
        <v>145192.12</v>
      </c>
      <c r="M266" s="304" t="s">
        <v>795</v>
      </c>
      <c r="N266" s="11" t="s">
        <v>420</v>
      </c>
      <c r="O266" s="40" t="s">
        <v>557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 ht="15.75" thickBot="1">
      <c r="A267" s="76"/>
      <c r="B267" s="77"/>
      <c r="C267" s="75"/>
      <c r="D267" s="75"/>
      <c r="E267" s="78"/>
      <c r="F267" s="78"/>
      <c r="G267" s="78"/>
      <c r="H267" s="78"/>
      <c r="I267" s="78"/>
      <c r="J267" s="273"/>
      <c r="K267" s="290"/>
      <c r="L267" s="289"/>
      <c r="M267" s="330"/>
      <c r="N267" s="83"/>
      <c r="O267" s="79"/>
      <c r="P267" s="102"/>
      <c r="Q267" s="92"/>
      <c r="R267" s="92"/>
      <c r="S267" s="103"/>
      <c r="T267" s="103"/>
      <c r="U267" s="103"/>
      <c r="V267" s="103"/>
      <c r="W267" s="103"/>
      <c r="X267" s="103"/>
      <c r="Y267" s="92"/>
      <c r="Z267" s="103"/>
      <c r="AA267" s="103"/>
      <c r="AB267" s="103"/>
      <c r="AC267" s="103"/>
      <c r="AD267" s="92"/>
      <c r="AE267" s="144"/>
      <c r="AF267" s="168"/>
      <c r="AG267" s="168"/>
      <c r="AH267" s="144"/>
      <c r="AI267" s="168"/>
      <c r="AJ267" s="175"/>
    </row>
    <row r="268" spans="1:36" s="270" customFormat="1">
      <c r="A268" s="470" t="s">
        <v>824</v>
      </c>
      <c r="B268" s="471"/>
      <c r="C268" s="471"/>
      <c r="D268" s="471"/>
      <c r="E268" s="331"/>
      <c r="F268" s="331"/>
      <c r="G268" s="331"/>
      <c r="H268" s="331"/>
      <c r="I268" s="331"/>
      <c r="J268" s="332"/>
      <c r="K268" s="333"/>
      <c r="L268" s="305"/>
      <c r="M268" s="334"/>
      <c r="N268" s="335"/>
      <c r="O268" s="336"/>
      <c r="P268" s="337"/>
      <c r="Q268" s="338"/>
      <c r="R268" s="338"/>
      <c r="S268" s="339"/>
      <c r="T268" s="339"/>
      <c r="U268" s="339"/>
      <c r="V268" s="339"/>
      <c r="W268" s="339"/>
      <c r="X268" s="339"/>
      <c r="Y268" s="319"/>
      <c r="Z268" s="339"/>
      <c r="AA268" s="339"/>
      <c r="AB268" s="339"/>
      <c r="AC268" s="339"/>
      <c r="AD268" s="338"/>
      <c r="AE268" s="340"/>
      <c r="AF268" s="341"/>
      <c r="AG268" s="341"/>
      <c r="AH268" s="340"/>
      <c r="AI268" s="341"/>
      <c r="AJ268" s="342"/>
    </row>
    <row r="269" spans="1:36" s="270" customFormat="1">
      <c r="A269" s="343" t="s">
        <v>53</v>
      </c>
      <c r="B269" s="344" t="s">
        <v>825</v>
      </c>
      <c r="C269" s="345" t="s">
        <v>231</v>
      </c>
      <c r="D269" s="345" t="s">
        <v>55</v>
      </c>
      <c r="E269" s="346" t="s">
        <v>42</v>
      </c>
      <c r="F269" s="346" t="s">
        <v>43</v>
      </c>
      <c r="G269" s="346">
        <v>5</v>
      </c>
      <c r="H269" s="346" t="s">
        <v>28</v>
      </c>
      <c r="I269" s="346">
        <v>2998</v>
      </c>
      <c r="J269" s="347">
        <v>280</v>
      </c>
      <c r="K269" s="357">
        <v>711068.4375</v>
      </c>
      <c r="L269" s="289">
        <v>94375</v>
      </c>
      <c r="M269" s="348" t="s">
        <v>826</v>
      </c>
      <c r="N269" s="349" t="s">
        <v>827</v>
      </c>
      <c r="O269" s="358" t="s">
        <v>828</v>
      </c>
      <c r="P269" s="295"/>
      <c r="Q269" s="268"/>
      <c r="R269" s="268"/>
      <c r="S269" s="296"/>
      <c r="T269" s="296"/>
      <c r="U269" s="296"/>
      <c r="V269" s="296"/>
      <c r="W269" s="296"/>
      <c r="X269" s="296"/>
      <c r="Y269" s="268">
        <v>6</v>
      </c>
      <c r="Z269" s="296"/>
      <c r="AA269" s="296"/>
      <c r="AB269" s="296"/>
      <c r="AC269" s="296"/>
      <c r="AD269" s="268"/>
      <c r="AE269" s="269"/>
      <c r="AF269" s="297"/>
      <c r="AG269" s="297"/>
      <c r="AH269" s="269"/>
      <c r="AI269" s="297"/>
      <c r="AJ269" s="316"/>
    </row>
    <row r="270" spans="1:36" s="270" customFormat="1">
      <c r="A270" s="343" t="s">
        <v>53</v>
      </c>
      <c r="B270" s="344" t="s">
        <v>831</v>
      </c>
      <c r="C270" s="345" t="s">
        <v>832</v>
      </c>
      <c r="D270" s="345" t="s">
        <v>55</v>
      </c>
      <c r="E270" s="346" t="s">
        <v>42</v>
      </c>
      <c r="F270" s="346" t="s">
        <v>43</v>
      </c>
      <c r="G270" s="346">
        <v>5</v>
      </c>
      <c r="H270" s="346" t="s">
        <v>28</v>
      </c>
      <c r="I270" s="346">
        <v>4395</v>
      </c>
      <c r="J270" s="347">
        <v>390</v>
      </c>
      <c r="K270" s="357">
        <v>876356.53125</v>
      </c>
      <c r="L270" s="289">
        <v>116312.5</v>
      </c>
      <c r="M270" s="348" t="s">
        <v>826</v>
      </c>
      <c r="N270" s="349" t="s">
        <v>418</v>
      </c>
      <c r="O270" s="358" t="s">
        <v>833</v>
      </c>
      <c r="P270" s="295"/>
      <c r="Q270" s="268"/>
      <c r="R270" s="268"/>
      <c r="S270" s="296"/>
      <c r="T270" s="296"/>
      <c r="U270" s="296"/>
      <c r="V270" s="296"/>
      <c r="W270" s="296"/>
      <c r="X270" s="296"/>
      <c r="Y270" s="268">
        <v>6</v>
      </c>
      <c r="Z270" s="296"/>
      <c r="AA270" s="296"/>
      <c r="AB270" s="296"/>
      <c r="AC270" s="296"/>
      <c r="AD270" s="268"/>
      <c r="AE270" s="269"/>
      <c r="AF270" s="297"/>
      <c r="AG270" s="297"/>
      <c r="AH270" s="269"/>
      <c r="AI270" s="297"/>
      <c r="AJ270" s="316"/>
    </row>
    <row r="271" spans="1:36" s="270" customFormat="1">
      <c r="A271" s="343" t="s">
        <v>53</v>
      </c>
      <c r="B271" s="344" t="s">
        <v>829</v>
      </c>
      <c r="C271" s="345" t="s">
        <v>67</v>
      </c>
      <c r="D271" s="345" t="s">
        <v>55</v>
      </c>
      <c r="E271" s="346" t="s">
        <v>42</v>
      </c>
      <c r="F271" s="346" t="s">
        <v>43</v>
      </c>
      <c r="G271" s="346">
        <v>5</v>
      </c>
      <c r="H271" s="346" t="s">
        <v>46</v>
      </c>
      <c r="I271" s="346">
        <v>2993</v>
      </c>
      <c r="J271" s="347">
        <v>210</v>
      </c>
      <c r="K271" s="357">
        <v>701650.3125</v>
      </c>
      <c r="L271" s="289">
        <v>93125</v>
      </c>
      <c r="M271" s="348" t="s">
        <v>826</v>
      </c>
      <c r="N271" s="349" t="s">
        <v>830</v>
      </c>
      <c r="O271" s="358" t="s">
        <v>294</v>
      </c>
      <c r="P271" s="295"/>
      <c r="Q271" s="268"/>
      <c r="R271" s="268"/>
      <c r="S271" s="296"/>
      <c r="T271" s="296"/>
      <c r="U271" s="296"/>
      <c r="V271" s="296"/>
      <c r="W271" s="296"/>
      <c r="X271" s="296"/>
      <c r="Y271" s="268">
        <v>6</v>
      </c>
      <c r="Z271" s="296"/>
      <c r="AA271" s="296"/>
      <c r="AB271" s="296"/>
      <c r="AC271" s="296"/>
      <c r="AD271" s="268"/>
      <c r="AE271" s="269"/>
      <c r="AF271" s="297"/>
      <c r="AG271" s="297"/>
      <c r="AH271" s="269"/>
      <c r="AI271" s="297"/>
      <c r="AJ271" s="316"/>
    </row>
    <row r="272" spans="1:36" s="270" customFormat="1">
      <c r="A272" s="343" t="s">
        <v>53</v>
      </c>
      <c r="B272" s="344" t="s">
        <v>834</v>
      </c>
      <c r="C272" s="345" t="s">
        <v>835</v>
      </c>
      <c r="D272" s="345" t="s">
        <v>55</v>
      </c>
      <c r="E272" s="346" t="s">
        <v>42</v>
      </c>
      <c r="F272" s="346" t="s">
        <v>43</v>
      </c>
      <c r="G272" s="346">
        <v>5</v>
      </c>
      <c r="H272" s="346" t="s">
        <v>28</v>
      </c>
      <c r="I272" s="346">
        <v>4395</v>
      </c>
      <c r="J272" s="347">
        <v>460</v>
      </c>
      <c r="K272" s="357">
        <v>1210699.96875</v>
      </c>
      <c r="L272" s="289">
        <v>160687.5</v>
      </c>
      <c r="M272" s="348" t="s">
        <v>826</v>
      </c>
      <c r="N272" s="349" t="s">
        <v>836</v>
      </c>
      <c r="O272" s="358" t="s">
        <v>837</v>
      </c>
      <c r="P272" s="295"/>
      <c r="Q272" s="268"/>
      <c r="R272" s="268"/>
      <c r="S272" s="296"/>
      <c r="T272" s="296"/>
      <c r="U272" s="296"/>
      <c r="V272" s="296"/>
      <c r="W272" s="296"/>
      <c r="X272" s="296"/>
      <c r="Y272" s="268">
        <v>6</v>
      </c>
      <c r="Z272" s="296"/>
      <c r="AA272" s="296"/>
      <c r="AB272" s="296"/>
      <c r="AC272" s="296"/>
      <c r="AD272" s="268"/>
      <c r="AE272" s="269"/>
      <c r="AF272" s="297"/>
      <c r="AG272" s="297"/>
      <c r="AH272" s="269"/>
      <c r="AI272" s="297"/>
      <c r="AJ272" s="316"/>
    </row>
    <row r="273" spans="1:36">
      <c r="A273" s="76"/>
      <c r="B273" s="77"/>
      <c r="C273" s="75"/>
      <c r="D273" s="75"/>
      <c r="E273" s="78"/>
      <c r="F273" s="78"/>
      <c r="G273" s="78"/>
      <c r="H273" s="78"/>
      <c r="I273" s="78"/>
      <c r="J273" s="273"/>
      <c r="K273" s="290"/>
      <c r="L273" s="289"/>
      <c r="M273" s="330"/>
      <c r="N273" s="83"/>
      <c r="O273" s="79"/>
      <c r="P273" s="102"/>
      <c r="Q273" s="92"/>
      <c r="R273" s="92"/>
      <c r="S273" s="103"/>
      <c r="T273" s="103"/>
      <c r="U273" s="103"/>
      <c r="V273" s="103"/>
      <c r="W273" s="103"/>
      <c r="X273" s="103"/>
      <c r="Y273" s="92"/>
      <c r="Z273" s="103"/>
      <c r="AA273" s="103"/>
      <c r="AB273" s="103"/>
      <c r="AC273" s="103"/>
      <c r="AD273" s="92"/>
      <c r="AE273" s="144"/>
      <c r="AF273" s="168"/>
      <c r="AG273" s="168"/>
      <c r="AH273" s="144"/>
      <c r="AI273" s="168"/>
      <c r="AJ273" s="175"/>
    </row>
    <row r="274" spans="1:36" ht="15.75" thickBot="1">
      <c r="A274" s="76"/>
      <c r="B274" s="77"/>
      <c r="C274" s="75"/>
      <c r="D274" s="75"/>
      <c r="E274" s="78"/>
      <c r="F274" s="78"/>
      <c r="G274" s="78"/>
      <c r="H274" s="78"/>
      <c r="I274" s="78"/>
      <c r="J274" s="273"/>
      <c r="K274" s="276"/>
      <c r="L274" s="289"/>
      <c r="M274" s="315"/>
      <c r="N274" s="83"/>
      <c r="O274" s="79"/>
      <c r="P274" s="102"/>
      <c r="Q274" s="92"/>
      <c r="R274" s="92"/>
      <c r="S274" s="103"/>
      <c r="T274" s="103"/>
      <c r="U274" s="103"/>
      <c r="V274" s="103"/>
      <c r="W274" s="103"/>
      <c r="X274" s="103"/>
      <c r="Y274" s="92"/>
      <c r="Z274" s="103"/>
      <c r="AA274" s="103"/>
      <c r="AB274" s="103"/>
      <c r="AC274" s="103"/>
      <c r="AD274" s="92"/>
      <c r="AE274" s="144"/>
      <c r="AF274" s="168"/>
      <c r="AG274" s="168"/>
      <c r="AH274" s="144"/>
      <c r="AI274" s="168"/>
      <c r="AJ274" s="175"/>
    </row>
    <row r="275" spans="1:36">
      <c r="A275" s="474" t="s">
        <v>622</v>
      </c>
      <c r="B275" s="475"/>
      <c r="C275" s="475"/>
      <c r="D275" s="475"/>
      <c r="E275" s="46"/>
      <c r="F275" s="46"/>
      <c r="G275" s="46"/>
      <c r="H275" s="46"/>
      <c r="I275" s="46"/>
      <c r="J275" s="81"/>
      <c r="K275" s="257"/>
      <c r="L275" s="289"/>
      <c r="M275" s="308"/>
      <c r="N275" s="47"/>
      <c r="O275" s="48"/>
      <c r="P275" s="107"/>
      <c r="Q275" s="50"/>
      <c r="R275" s="50"/>
      <c r="S275" s="49"/>
      <c r="T275" s="49"/>
      <c r="U275" s="49"/>
      <c r="V275" s="49"/>
      <c r="W275" s="49"/>
      <c r="X275" s="49"/>
      <c r="Y275" s="50"/>
      <c r="Z275" s="49"/>
      <c r="AA275" s="49"/>
      <c r="AB275" s="49"/>
      <c r="AC275" s="49"/>
      <c r="AD275" s="50"/>
      <c r="AE275" s="51"/>
      <c r="AF275" s="52"/>
      <c r="AG275" s="52"/>
      <c r="AH275" s="51"/>
      <c r="AI275" s="52"/>
      <c r="AJ275" s="173"/>
    </row>
    <row r="276" spans="1:36" s="270" customFormat="1">
      <c r="A276" s="373" t="s">
        <v>53</v>
      </c>
      <c r="B276" s="464" t="s">
        <v>624</v>
      </c>
      <c r="C276" s="375" t="s">
        <v>183</v>
      </c>
      <c r="D276" s="375" t="s">
        <v>55</v>
      </c>
      <c r="E276" s="377" t="s">
        <v>42</v>
      </c>
      <c r="F276" s="377" t="s">
        <v>43</v>
      </c>
      <c r="G276" s="377">
        <v>5</v>
      </c>
      <c r="H276" s="377" t="s">
        <v>28</v>
      </c>
      <c r="I276" s="377">
        <v>2998</v>
      </c>
      <c r="J276" s="462">
        <v>245</v>
      </c>
      <c r="K276" s="399">
        <v>786037.5</v>
      </c>
      <c r="L276" s="305">
        <v>104375</v>
      </c>
      <c r="M276" s="379" t="s">
        <v>895</v>
      </c>
      <c r="N276" s="463" t="s">
        <v>415</v>
      </c>
      <c r="O276" s="385" t="s">
        <v>628</v>
      </c>
      <c r="P276" s="324"/>
      <c r="Q276" s="325"/>
      <c r="R276" s="325"/>
      <c r="S276" s="326"/>
      <c r="T276" s="326"/>
      <c r="U276" s="326"/>
      <c r="V276" s="326"/>
      <c r="W276" s="326"/>
      <c r="X276" s="326"/>
      <c r="Y276" s="325">
        <v>6</v>
      </c>
      <c r="Z276" s="326"/>
      <c r="AA276" s="326"/>
      <c r="AB276" s="326"/>
      <c r="AC276" s="326"/>
      <c r="AD276" s="325"/>
      <c r="AE276" s="327"/>
      <c r="AF276" s="328"/>
      <c r="AG276" s="328"/>
      <c r="AH276" s="327"/>
      <c r="AI276" s="328"/>
      <c r="AJ276" s="329"/>
    </row>
    <row r="277" spans="1:36" s="270" customFormat="1">
      <c r="A277" s="373" t="s">
        <v>53</v>
      </c>
      <c r="B277" s="464" t="s">
        <v>625</v>
      </c>
      <c r="C277" s="375" t="s">
        <v>629</v>
      </c>
      <c r="D277" s="396" t="s">
        <v>55</v>
      </c>
      <c r="E277" s="377" t="s">
        <v>42</v>
      </c>
      <c r="F277" s="377" t="s">
        <v>43</v>
      </c>
      <c r="G277" s="397">
        <v>5</v>
      </c>
      <c r="H277" s="397" t="s">
        <v>28</v>
      </c>
      <c r="I277" s="397">
        <v>4395</v>
      </c>
      <c r="J277" s="462">
        <v>390</v>
      </c>
      <c r="K277" s="399">
        <v>1007887.5</v>
      </c>
      <c r="L277" s="305">
        <v>133812.5</v>
      </c>
      <c r="M277" s="379" t="s">
        <v>895</v>
      </c>
      <c r="N277" s="463" t="s">
        <v>416</v>
      </c>
      <c r="O277" s="385" t="s">
        <v>626</v>
      </c>
      <c r="P277" s="324"/>
      <c r="Q277" s="325"/>
      <c r="R277" s="325"/>
      <c r="S277" s="326"/>
      <c r="T277" s="326"/>
      <c r="U277" s="326"/>
      <c r="V277" s="326"/>
      <c r="W277" s="326"/>
      <c r="X277" s="326"/>
      <c r="Y277" s="325">
        <v>6</v>
      </c>
      <c r="Z277" s="326"/>
      <c r="AA277" s="326"/>
      <c r="AB277" s="326"/>
      <c r="AC277" s="326"/>
      <c r="AD277" s="325"/>
      <c r="AE277" s="327"/>
      <c r="AF277" s="328"/>
      <c r="AG277" s="328"/>
      <c r="AH277" s="327"/>
      <c r="AI277" s="328"/>
      <c r="AJ277" s="329"/>
    </row>
    <row r="278" spans="1:36" s="465" customFormat="1">
      <c r="A278" s="373" t="s">
        <v>53</v>
      </c>
      <c r="B278" s="411" t="s">
        <v>623</v>
      </c>
      <c r="C278" s="375" t="s">
        <v>328</v>
      </c>
      <c r="D278" s="375" t="s">
        <v>55</v>
      </c>
      <c r="E278" s="377" t="s">
        <v>42</v>
      </c>
      <c r="F278" s="377" t="s">
        <v>43</v>
      </c>
      <c r="G278" s="377">
        <v>5</v>
      </c>
      <c r="H278" s="377" t="s">
        <v>46</v>
      </c>
      <c r="I278" s="377">
        <v>2993</v>
      </c>
      <c r="J278" s="424">
        <v>250</v>
      </c>
      <c r="K278" s="378">
        <v>805162.5</v>
      </c>
      <c r="L278" s="305">
        <v>106875</v>
      </c>
      <c r="M278" s="379" t="s">
        <v>895</v>
      </c>
      <c r="N278" s="412" t="s">
        <v>417</v>
      </c>
      <c r="O278" s="385" t="s">
        <v>627</v>
      </c>
      <c r="P278" s="295"/>
      <c r="Q278" s="268"/>
      <c r="R278" s="268"/>
      <c r="S278" s="296"/>
      <c r="T278" s="296"/>
      <c r="U278" s="296"/>
      <c r="V278" s="296"/>
      <c r="W278" s="296"/>
      <c r="X278" s="296"/>
      <c r="Y278" s="268">
        <v>6</v>
      </c>
      <c r="Z278" s="296"/>
      <c r="AA278" s="296"/>
      <c r="AB278" s="296"/>
      <c r="AC278" s="296"/>
      <c r="AD278" s="268"/>
      <c r="AE278" s="269"/>
      <c r="AF278" s="297"/>
      <c r="AG278" s="297"/>
      <c r="AH278" s="269"/>
      <c r="AI278" s="297"/>
      <c r="AJ278" s="316"/>
    </row>
    <row r="279" spans="1:36" ht="15.75" thickBot="1">
      <c r="A279" s="196"/>
      <c r="B279" s="30"/>
      <c r="C279" s="141"/>
      <c r="D279" s="31"/>
      <c r="E279" s="251"/>
      <c r="F279" s="72"/>
      <c r="G279" s="32"/>
      <c r="H279" s="32"/>
      <c r="I279" s="32"/>
      <c r="J279" s="33"/>
      <c r="K279" s="274"/>
      <c r="L279" s="289"/>
      <c r="M279" s="310"/>
      <c r="N279" s="85"/>
      <c r="O279" s="74"/>
      <c r="P279" s="34"/>
      <c r="Q279" s="35"/>
      <c r="R279" s="35"/>
      <c r="S279" s="36"/>
      <c r="T279" s="36"/>
      <c r="U279" s="36"/>
      <c r="V279" s="36"/>
      <c r="W279" s="36"/>
      <c r="X279" s="36"/>
      <c r="Y279" s="35"/>
      <c r="Z279" s="36"/>
      <c r="AA279" s="36"/>
      <c r="AB279" s="36"/>
      <c r="AC279" s="36"/>
      <c r="AD279" s="35"/>
      <c r="AE279" s="37"/>
      <c r="AF279" s="38"/>
      <c r="AG279" s="38"/>
      <c r="AH279" s="37"/>
      <c r="AI279" s="38"/>
      <c r="AJ279" s="250"/>
    </row>
    <row r="280" spans="1:36">
      <c r="A280" s="474" t="s">
        <v>783</v>
      </c>
      <c r="B280" s="475"/>
      <c r="C280" s="475"/>
      <c r="D280" s="475"/>
      <c r="E280" s="476"/>
      <c r="F280" s="46"/>
      <c r="G280" s="46"/>
      <c r="H280" s="46"/>
      <c r="I280" s="46"/>
      <c r="J280" s="81"/>
      <c r="K280" s="257"/>
      <c r="L280" s="289"/>
      <c r="M280" s="308"/>
      <c r="N280" s="47"/>
      <c r="O280" s="48"/>
      <c r="P280" s="107"/>
      <c r="Q280" s="50"/>
      <c r="R280" s="50"/>
      <c r="S280" s="49"/>
      <c r="T280" s="49"/>
      <c r="U280" s="49"/>
      <c r="V280" s="49"/>
      <c r="W280" s="49"/>
      <c r="X280" s="49"/>
      <c r="Y280" s="50"/>
      <c r="Z280" s="49"/>
      <c r="AA280" s="49"/>
      <c r="AB280" s="49"/>
      <c r="AC280" s="49"/>
      <c r="AD280" s="50"/>
      <c r="AE280" s="51"/>
      <c r="AF280" s="52"/>
      <c r="AG280" s="52"/>
      <c r="AH280" s="51"/>
      <c r="AI280" s="52"/>
      <c r="AJ280" s="173"/>
    </row>
    <row r="281" spans="1:36" s="270" customFormat="1">
      <c r="A281" s="373" t="s">
        <v>53</v>
      </c>
      <c r="B281" s="411" t="s">
        <v>784</v>
      </c>
      <c r="C281" s="375" t="s">
        <v>785</v>
      </c>
      <c r="D281" s="375" t="s">
        <v>78</v>
      </c>
      <c r="E281" s="377" t="s">
        <v>42</v>
      </c>
      <c r="F281" s="377" t="s">
        <v>42</v>
      </c>
      <c r="G281" s="377">
        <v>5</v>
      </c>
      <c r="H281" s="377" t="s">
        <v>738</v>
      </c>
      <c r="I281" s="377"/>
      <c r="J281" s="424">
        <v>360</v>
      </c>
      <c r="K281" s="378">
        <v>1366099.03125</v>
      </c>
      <c r="L281" s="305">
        <v>181312.5</v>
      </c>
      <c r="M281" s="379" t="s">
        <v>895</v>
      </c>
      <c r="N281" s="412">
        <v>0</v>
      </c>
      <c r="O281" s="385" t="s">
        <v>786</v>
      </c>
      <c r="P281" s="295"/>
      <c r="Q281" s="268"/>
      <c r="R281" s="268"/>
      <c r="S281" s="296"/>
      <c r="T281" s="296"/>
      <c r="U281" s="296"/>
      <c r="V281" s="296"/>
      <c r="W281" s="296"/>
      <c r="X281" s="296"/>
      <c r="Y281" s="268"/>
      <c r="Z281" s="296"/>
      <c r="AA281" s="296"/>
      <c r="AB281" s="296"/>
      <c r="AC281" s="296"/>
      <c r="AD281" s="268"/>
      <c r="AE281" s="269"/>
      <c r="AF281" s="297"/>
      <c r="AG281" s="297"/>
      <c r="AH281" s="269"/>
      <c r="AI281" s="297"/>
      <c r="AJ281" s="316"/>
    </row>
    <row r="282" spans="1:36" ht="15.75" thickBot="1">
      <c r="A282" s="196"/>
      <c r="B282" s="84"/>
      <c r="C282" s="141"/>
      <c r="D282" s="141"/>
      <c r="E282" s="251"/>
      <c r="F282" s="72"/>
      <c r="G282" s="72"/>
      <c r="H282" s="72"/>
      <c r="I282" s="72"/>
      <c r="J282" s="239"/>
      <c r="K282" s="278"/>
      <c r="L282" s="289"/>
      <c r="M282" s="311"/>
      <c r="N282" s="73"/>
      <c r="O282" s="74"/>
      <c r="P282" s="145"/>
      <c r="Q282" s="133"/>
      <c r="R282" s="133"/>
      <c r="S282" s="134"/>
      <c r="T282" s="134"/>
      <c r="U282" s="134"/>
      <c r="V282" s="134"/>
      <c r="W282" s="134"/>
      <c r="X282" s="134"/>
      <c r="Y282" s="133"/>
      <c r="Z282" s="134"/>
      <c r="AA282" s="134"/>
      <c r="AB282" s="134"/>
      <c r="AC282" s="134"/>
      <c r="AD282" s="133"/>
      <c r="AE282" s="135"/>
      <c r="AF282" s="136"/>
      <c r="AG282" s="136"/>
      <c r="AH282" s="135"/>
      <c r="AI282" s="136"/>
      <c r="AJ282" s="174"/>
    </row>
    <row r="283" spans="1:36">
      <c r="A283" s="474" t="s">
        <v>76</v>
      </c>
      <c r="B283" s="475"/>
      <c r="C283" s="475"/>
      <c r="D283" s="475"/>
      <c r="E283" s="476"/>
      <c r="F283" s="46"/>
      <c r="G283" s="46"/>
      <c r="H283" s="46"/>
      <c r="I283" s="46"/>
      <c r="J283" s="81"/>
      <c r="K283" s="257"/>
      <c r="L283" s="289"/>
      <c r="M283" s="308"/>
      <c r="N283" s="47"/>
      <c r="O283" s="48"/>
      <c r="P283" s="107"/>
      <c r="Q283" s="50"/>
      <c r="R283" s="50"/>
      <c r="S283" s="49"/>
      <c r="T283" s="49"/>
      <c r="U283" s="49"/>
      <c r="V283" s="49"/>
      <c r="W283" s="49"/>
      <c r="X283" s="49"/>
      <c r="Y283" s="50"/>
      <c r="Z283" s="49"/>
      <c r="AA283" s="49"/>
      <c r="AB283" s="49"/>
      <c r="AC283" s="49"/>
      <c r="AD283" s="50"/>
      <c r="AE283" s="51"/>
      <c r="AF283" s="52"/>
      <c r="AG283" s="52"/>
      <c r="AH283" s="51"/>
      <c r="AI283" s="52"/>
      <c r="AJ283" s="173"/>
    </row>
    <row r="284" spans="1:36">
      <c r="A284" s="6" t="s">
        <v>53</v>
      </c>
      <c r="B284" s="7" t="s">
        <v>179</v>
      </c>
      <c r="C284" s="8" t="s">
        <v>181</v>
      </c>
      <c r="D284" s="8" t="s">
        <v>78</v>
      </c>
      <c r="E284" s="9" t="s">
        <v>42</v>
      </c>
      <c r="F284" s="9" t="s">
        <v>42</v>
      </c>
      <c r="G284" s="9">
        <v>5</v>
      </c>
      <c r="H284" s="9" t="s">
        <v>738</v>
      </c>
      <c r="I284" s="9"/>
      <c r="J284" s="86">
        <v>75</v>
      </c>
      <c r="K284" s="271">
        <v>322734.38</v>
      </c>
      <c r="L284" s="289">
        <v>42834.213285553124</v>
      </c>
      <c r="M284" s="304" t="s">
        <v>795</v>
      </c>
      <c r="N284" s="11">
        <v>0</v>
      </c>
      <c r="O284" s="40" t="s">
        <v>587</v>
      </c>
      <c r="P284" s="69"/>
      <c r="Q284" s="22"/>
      <c r="R284" s="22"/>
      <c r="S284" s="23"/>
      <c r="T284" s="23"/>
      <c r="U284" s="23"/>
      <c r="V284" s="23"/>
      <c r="W284" s="23"/>
      <c r="X284" s="23"/>
      <c r="Y284" s="22"/>
      <c r="Z284" s="23"/>
      <c r="AA284" s="23"/>
      <c r="AB284" s="23"/>
      <c r="AC284" s="23"/>
      <c r="AD284" s="22"/>
      <c r="AE284" s="24"/>
      <c r="AF284" s="25"/>
      <c r="AG284" s="25"/>
      <c r="AH284" s="24"/>
      <c r="AI284" s="25"/>
      <c r="AJ284" s="26"/>
    </row>
    <row r="285" spans="1:36">
      <c r="A285" s="6" t="s">
        <v>53</v>
      </c>
      <c r="B285" s="7" t="s">
        <v>180</v>
      </c>
      <c r="C285" s="8" t="s">
        <v>182</v>
      </c>
      <c r="D285" s="8" t="s">
        <v>78</v>
      </c>
      <c r="E285" s="9" t="s">
        <v>42</v>
      </c>
      <c r="F285" s="9" t="s">
        <v>42</v>
      </c>
      <c r="G285" s="9">
        <v>5</v>
      </c>
      <c r="H285" s="9" t="s">
        <v>738</v>
      </c>
      <c r="I285" s="9"/>
      <c r="J285" s="86">
        <v>75</v>
      </c>
      <c r="K285" s="271">
        <v>351900</v>
      </c>
      <c r="L285" s="289">
        <v>46705.156281106909</v>
      </c>
      <c r="M285" s="304" t="s">
        <v>795</v>
      </c>
      <c r="N285" s="11">
        <v>0</v>
      </c>
      <c r="O285" s="40" t="s">
        <v>588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/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 ht="15.75" thickBot="1">
      <c r="A286" s="6"/>
      <c r="B286" s="7"/>
      <c r="C286" s="8"/>
      <c r="D286" s="8"/>
      <c r="E286" s="9"/>
      <c r="F286" s="9"/>
      <c r="G286" s="9"/>
      <c r="H286" s="9"/>
      <c r="I286" s="9"/>
      <c r="J286" s="86"/>
      <c r="K286" s="90"/>
      <c r="L286" s="289"/>
      <c r="M286" s="10"/>
      <c r="N286" s="11"/>
      <c r="O286" s="40"/>
      <c r="P286" s="69"/>
      <c r="Q286" s="22"/>
      <c r="R286" s="22"/>
      <c r="S286" s="23"/>
      <c r="T286" s="23"/>
      <c r="U286" s="23"/>
      <c r="V286" s="23"/>
      <c r="W286" s="23"/>
      <c r="X286" s="23"/>
      <c r="Y286" s="22"/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474" t="s">
        <v>533</v>
      </c>
      <c r="B287" s="475"/>
      <c r="C287" s="475"/>
      <c r="D287" s="475"/>
      <c r="E287" s="476"/>
      <c r="F287" s="46"/>
      <c r="G287" s="46"/>
      <c r="H287" s="46"/>
      <c r="I287" s="46"/>
      <c r="J287" s="81"/>
      <c r="K287" s="257"/>
      <c r="L287" s="289"/>
      <c r="M287" s="308"/>
      <c r="N287" s="47"/>
      <c r="O287" s="48"/>
      <c r="P287" s="107"/>
      <c r="Q287" s="50"/>
      <c r="R287" s="50"/>
      <c r="S287" s="49"/>
      <c r="T287" s="49"/>
      <c r="U287" s="49"/>
      <c r="V287" s="49"/>
      <c r="W287" s="49"/>
      <c r="X287" s="49"/>
      <c r="Y287" s="50"/>
      <c r="Z287" s="49"/>
      <c r="AA287" s="49"/>
      <c r="AB287" s="49"/>
      <c r="AC287" s="49"/>
      <c r="AD287" s="50"/>
      <c r="AE287" s="51"/>
      <c r="AF287" s="52"/>
      <c r="AG287" s="52"/>
      <c r="AH287" s="51"/>
      <c r="AI287" s="52"/>
      <c r="AJ287" s="173"/>
    </row>
    <row r="288" spans="1:36">
      <c r="A288" s="6" t="s">
        <v>53</v>
      </c>
      <c r="B288" s="7" t="s">
        <v>534</v>
      </c>
      <c r="C288" s="8" t="s">
        <v>475</v>
      </c>
      <c r="D288" s="8" t="s">
        <v>78</v>
      </c>
      <c r="E288" s="9" t="s">
        <v>42</v>
      </c>
      <c r="F288" s="9" t="s">
        <v>42</v>
      </c>
      <c r="G288" s="9">
        <v>5</v>
      </c>
      <c r="H288" s="9" t="s">
        <v>738</v>
      </c>
      <c r="I288" s="9"/>
      <c r="J288" s="86">
        <v>80</v>
      </c>
      <c r="K288" s="271">
        <v>551278.13</v>
      </c>
      <c r="L288" s="289">
        <v>73167.181631163316</v>
      </c>
      <c r="M288" s="304" t="s">
        <v>795</v>
      </c>
      <c r="N288" s="11">
        <v>0</v>
      </c>
      <c r="O288" s="40" t="s">
        <v>586</v>
      </c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 ht="15.75" thickBot="1">
      <c r="A289" s="76"/>
      <c r="B289" s="77"/>
      <c r="C289" s="75"/>
      <c r="D289" s="75"/>
      <c r="E289" s="78"/>
      <c r="F289" s="78"/>
      <c r="G289" s="78"/>
      <c r="H289" s="78"/>
      <c r="I289" s="78"/>
      <c r="J289" s="273"/>
      <c r="K289" s="276"/>
      <c r="L289" s="289"/>
      <c r="M289" s="315"/>
      <c r="N289" s="83"/>
      <c r="O289" s="79"/>
      <c r="P289" s="102"/>
      <c r="Q289" s="92"/>
      <c r="R289" s="92"/>
      <c r="S289" s="103"/>
      <c r="T289" s="103"/>
      <c r="U289" s="103"/>
      <c r="V289" s="103"/>
      <c r="W289" s="103"/>
      <c r="X289" s="103"/>
      <c r="Y289" s="92"/>
      <c r="Z289" s="103"/>
      <c r="AA289" s="103"/>
      <c r="AB289" s="103"/>
      <c r="AC289" s="103"/>
      <c r="AD289" s="92"/>
      <c r="AE289" s="144"/>
      <c r="AF289" s="168"/>
      <c r="AG289" s="168"/>
      <c r="AH289" s="144"/>
      <c r="AI289" s="168"/>
      <c r="AJ289" s="175"/>
    </row>
    <row r="290" spans="1:36">
      <c r="A290" s="474" t="s">
        <v>530</v>
      </c>
      <c r="B290" s="475"/>
      <c r="C290" s="475"/>
      <c r="D290" s="475"/>
      <c r="E290" s="476"/>
      <c r="F290" s="46"/>
      <c r="G290" s="46"/>
      <c r="H290" s="46"/>
      <c r="I290" s="46"/>
      <c r="J290" s="81"/>
      <c r="K290" s="257"/>
      <c r="L290" s="289"/>
      <c r="M290" s="308"/>
      <c r="N290" s="47"/>
      <c r="O290" s="48"/>
      <c r="P290" s="107"/>
      <c r="Q290" s="50"/>
      <c r="R290" s="50"/>
      <c r="S290" s="49"/>
      <c r="T290" s="49"/>
      <c r="U290" s="49"/>
      <c r="V290" s="49"/>
      <c r="W290" s="49"/>
      <c r="X290" s="49"/>
      <c r="Y290" s="50"/>
      <c r="Z290" s="49"/>
      <c r="AA290" s="49"/>
      <c r="AB290" s="49"/>
      <c r="AC290" s="49"/>
      <c r="AD290" s="50"/>
      <c r="AE290" s="51"/>
      <c r="AF290" s="52"/>
      <c r="AG290" s="52"/>
      <c r="AH290" s="51"/>
      <c r="AI290" s="52"/>
      <c r="AJ290" s="173"/>
    </row>
    <row r="291" spans="1:36">
      <c r="A291" s="6" t="s">
        <v>53</v>
      </c>
      <c r="B291" s="7" t="s">
        <v>531</v>
      </c>
      <c r="C291" s="8" t="s">
        <v>682</v>
      </c>
      <c r="D291" s="8" t="s">
        <v>78</v>
      </c>
      <c r="E291" s="9" t="s">
        <v>42</v>
      </c>
      <c r="F291" s="9" t="s">
        <v>42</v>
      </c>
      <c r="G291" s="9">
        <v>5</v>
      </c>
      <c r="H291" s="9" t="s">
        <v>738</v>
      </c>
      <c r="I291" s="9"/>
      <c r="J291" s="86">
        <v>102</v>
      </c>
      <c r="K291" s="271">
        <v>699496.875</v>
      </c>
      <c r="L291" s="289">
        <v>92839.189727254619</v>
      </c>
      <c r="M291" s="304" t="s">
        <v>795</v>
      </c>
      <c r="N291" s="11">
        <v>0</v>
      </c>
      <c r="O291" s="40" t="s">
        <v>685</v>
      </c>
      <c r="P291" s="69"/>
      <c r="Q291" s="22"/>
      <c r="R291" s="22"/>
      <c r="S291" s="23"/>
      <c r="T291" s="23"/>
      <c r="U291" s="23"/>
      <c r="V291" s="23"/>
      <c r="W291" s="23"/>
      <c r="X291" s="23"/>
      <c r="Y291" s="22"/>
      <c r="Z291" s="23"/>
      <c r="AA291" s="23"/>
      <c r="AB291" s="23"/>
      <c r="AC291" s="23"/>
      <c r="AD291" s="22"/>
      <c r="AE291" s="24"/>
      <c r="AF291" s="25"/>
      <c r="AG291" s="25"/>
      <c r="AH291" s="24"/>
      <c r="AI291" s="25"/>
      <c r="AJ291" s="26"/>
    </row>
    <row r="292" spans="1:36">
      <c r="A292" s="6" t="s">
        <v>53</v>
      </c>
      <c r="B292" s="7" t="s">
        <v>532</v>
      </c>
      <c r="C292" s="8" t="s">
        <v>683</v>
      </c>
      <c r="D292" s="8" t="s">
        <v>78</v>
      </c>
      <c r="E292" s="9" t="s">
        <v>42</v>
      </c>
      <c r="F292" s="9" t="s">
        <v>42</v>
      </c>
      <c r="G292" s="9">
        <v>5</v>
      </c>
      <c r="H292" s="9" t="s">
        <v>738</v>
      </c>
      <c r="I292" s="9"/>
      <c r="J292" s="86">
        <v>140</v>
      </c>
      <c r="K292" s="271">
        <v>939037.5</v>
      </c>
      <c r="L292" s="289">
        <v>124631.69420664941</v>
      </c>
      <c r="M292" s="304" t="s">
        <v>795</v>
      </c>
      <c r="N292" s="11">
        <v>0</v>
      </c>
      <c r="O292" s="40" t="s">
        <v>686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/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>
      <c r="A293" s="6" t="s">
        <v>53</v>
      </c>
      <c r="B293" s="7" t="s">
        <v>681</v>
      </c>
      <c r="C293" s="8" t="s">
        <v>684</v>
      </c>
      <c r="D293" s="8" t="s">
        <v>78</v>
      </c>
      <c r="E293" s="9" t="s">
        <v>42</v>
      </c>
      <c r="F293" s="9" t="s">
        <v>42</v>
      </c>
      <c r="G293" s="9">
        <v>5</v>
      </c>
      <c r="H293" s="9" t="s">
        <v>738</v>
      </c>
      <c r="I293" s="9"/>
      <c r="J293" s="86">
        <v>140</v>
      </c>
      <c r="K293" s="271">
        <v>1071478.1299999999</v>
      </c>
      <c r="L293" s="289">
        <v>142209.58656845178</v>
      </c>
      <c r="M293" s="304" t="s">
        <v>795</v>
      </c>
      <c r="N293" s="11">
        <v>0</v>
      </c>
      <c r="O293" s="40" t="s">
        <v>687</v>
      </c>
      <c r="P293" s="69"/>
      <c r="Q293" s="22"/>
      <c r="R293" s="22"/>
      <c r="S293" s="23"/>
      <c r="T293" s="23"/>
      <c r="U293" s="23"/>
      <c r="V293" s="23"/>
      <c r="W293" s="23"/>
      <c r="X293" s="23"/>
      <c r="Y293" s="22"/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 ht="15.75" thickBot="1">
      <c r="A294" s="117"/>
      <c r="B294" s="118"/>
      <c r="C294" s="119"/>
      <c r="D294" s="119"/>
      <c r="E294" s="32"/>
      <c r="F294" s="32"/>
      <c r="G294" s="32"/>
      <c r="H294" s="32"/>
      <c r="I294" s="32"/>
      <c r="J294" s="33"/>
      <c r="K294" s="274"/>
      <c r="L294" s="289"/>
      <c r="M294" s="314"/>
      <c r="N294" s="85"/>
      <c r="O294" s="254"/>
      <c r="P294" s="34"/>
      <c r="Q294" s="35"/>
      <c r="R294" s="35"/>
      <c r="S294" s="36"/>
      <c r="T294" s="36"/>
      <c r="U294" s="36"/>
      <c r="V294" s="36"/>
      <c r="W294" s="36"/>
      <c r="X294" s="36"/>
      <c r="Y294" s="35"/>
      <c r="Z294" s="36"/>
      <c r="AA294" s="36"/>
      <c r="AB294" s="36"/>
      <c r="AC294" s="36"/>
      <c r="AD294" s="35"/>
      <c r="AE294" s="37"/>
      <c r="AF294" s="38"/>
      <c r="AG294" s="38"/>
      <c r="AH294" s="37"/>
      <c r="AI294" s="38"/>
      <c r="AJ294" s="250"/>
    </row>
    <row r="295" spans="1:36">
      <c r="A295" s="364" t="s">
        <v>839</v>
      </c>
      <c r="B295" s="365"/>
      <c r="C295" s="87"/>
      <c r="D295" s="87"/>
      <c r="E295" s="46"/>
      <c r="F295" s="46"/>
      <c r="G295" s="46"/>
      <c r="H295" s="46"/>
      <c r="I295" s="46"/>
      <c r="J295" s="81"/>
      <c r="K295" s="257"/>
      <c r="L295" s="289"/>
      <c r="M295" s="308"/>
      <c r="N295" s="47"/>
      <c r="O295" s="48"/>
      <c r="P295" s="107"/>
      <c r="Q295" s="50"/>
      <c r="R295" s="50"/>
      <c r="S295" s="49"/>
      <c r="T295" s="49"/>
      <c r="U295" s="49"/>
      <c r="V295" s="49"/>
      <c r="W295" s="49"/>
      <c r="X295" s="49"/>
      <c r="Y295" s="50"/>
      <c r="Z295" s="49"/>
      <c r="AA295" s="49"/>
      <c r="AB295" s="49"/>
      <c r="AC295" s="49"/>
      <c r="AD295" s="50"/>
      <c r="AE295" s="51"/>
      <c r="AF295" s="52"/>
      <c r="AG295" s="52"/>
      <c r="AH295" s="51"/>
      <c r="AI295" s="52"/>
      <c r="AJ295" s="173"/>
    </row>
    <row r="296" spans="1:36" s="270" customFormat="1">
      <c r="A296" s="373" t="s">
        <v>53</v>
      </c>
      <c r="B296" s="411" t="s">
        <v>169</v>
      </c>
      <c r="C296" s="375" t="s">
        <v>172</v>
      </c>
      <c r="D296" s="375" t="s">
        <v>175</v>
      </c>
      <c r="E296" s="377" t="s">
        <v>49</v>
      </c>
      <c r="F296" s="377" t="s">
        <v>50</v>
      </c>
      <c r="G296" s="377">
        <v>2</v>
      </c>
      <c r="H296" s="377" t="s">
        <v>28</v>
      </c>
      <c r="I296" s="377">
        <v>1998</v>
      </c>
      <c r="J296" s="424">
        <v>145</v>
      </c>
      <c r="K296" s="378">
        <v>383317.6875</v>
      </c>
      <c r="L296" s="305">
        <v>50875</v>
      </c>
      <c r="M296" s="379" t="s">
        <v>895</v>
      </c>
      <c r="N296" s="412" t="s">
        <v>412</v>
      </c>
      <c r="O296" s="385" t="s">
        <v>585</v>
      </c>
      <c r="P296" s="295"/>
      <c r="Q296" s="268"/>
      <c r="R296" s="268"/>
      <c r="S296" s="296"/>
      <c r="T296" s="296"/>
      <c r="U296" s="296"/>
      <c r="V296" s="296"/>
      <c r="W296" s="296"/>
      <c r="X296" s="296"/>
      <c r="Y296" s="268">
        <v>6</v>
      </c>
      <c r="Z296" s="296"/>
      <c r="AA296" s="296"/>
      <c r="AB296" s="296"/>
      <c r="AC296" s="296"/>
      <c r="AD296" s="268"/>
      <c r="AE296" s="269"/>
      <c r="AF296" s="297"/>
      <c r="AG296" s="297"/>
      <c r="AH296" s="269"/>
      <c r="AI296" s="297"/>
      <c r="AJ296" s="316"/>
    </row>
    <row r="297" spans="1:36" s="270" customFormat="1">
      <c r="A297" s="373" t="s">
        <v>53</v>
      </c>
      <c r="B297" s="411" t="s">
        <v>170</v>
      </c>
      <c r="C297" s="375" t="s">
        <v>173</v>
      </c>
      <c r="D297" s="375" t="s">
        <v>175</v>
      </c>
      <c r="E297" s="377" t="s">
        <v>42</v>
      </c>
      <c r="F297" s="377" t="s">
        <v>43</v>
      </c>
      <c r="G297" s="377">
        <v>2</v>
      </c>
      <c r="H297" s="377" t="s">
        <v>28</v>
      </c>
      <c r="I297" s="377">
        <v>1998</v>
      </c>
      <c r="J297" s="424">
        <v>190</v>
      </c>
      <c r="K297" s="378">
        <v>456308.15625</v>
      </c>
      <c r="L297" s="305">
        <v>60562.5</v>
      </c>
      <c r="M297" s="379" t="s">
        <v>895</v>
      </c>
      <c r="N297" s="412" t="s">
        <v>740</v>
      </c>
      <c r="O297" s="385" t="s">
        <v>177</v>
      </c>
      <c r="P297" s="295"/>
      <c r="Q297" s="268"/>
      <c r="R297" s="268"/>
      <c r="S297" s="296"/>
      <c r="T297" s="296"/>
      <c r="U297" s="296"/>
      <c r="V297" s="296"/>
      <c r="W297" s="296"/>
      <c r="X297" s="296"/>
      <c r="Y297" s="268">
        <v>6</v>
      </c>
      <c r="Z297" s="296"/>
      <c r="AA297" s="296"/>
      <c r="AB297" s="296"/>
      <c r="AC297" s="296"/>
      <c r="AD297" s="268"/>
      <c r="AE297" s="269"/>
      <c r="AF297" s="297"/>
      <c r="AG297" s="297"/>
      <c r="AH297" s="269"/>
      <c r="AI297" s="297"/>
      <c r="AJ297" s="316"/>
    </row>
    <row r="298" spans="1:36" s="270" customFormat="1">
      <c r="A298" s="373" t="s">
        <v>53</v>
      </c>
      <c r="B298" s="411" t="s">
        <v>171</v>
      </c>
      <c r="C298" s="375" t="s">
        <v>174</v>
      </c>
      <c r="D298" s="375" t="s">
        <v>175</v>
      </c>
      <c r="E298" s="377" t="s">
        <v>42</v>
      </c>
      <c r="F298" s="377" t="s">
        <v>43</v>
      </c>
      <c r="G298" s="377">
        <v>2</v>
      </c>
      <c r="H298" s="377" t="s">
        <v>28</v>
      </c>
      <c r="I298" s="377">
        <v>2998</v>
      </c>
      <c r="J298" s="424">
        <v>250</v>
      </c>
      <c r="K298" s="378">
        <v>524589.5625</v>
      </c>
      <c r="L298" s="305">
        <v>69625</v>
      </c>
      <c r="M298" s="379" t="s">
        <v>895</v>
      </c>
      <c r="N298" s="412" t="s">
        <v>838</v>
      </c>
      <c r="O298" s="385" t="s">
        <v>178</v>
      </c>
      <c r="P298" s="295"/>
      <c r="Q298" s="268"/>
      <c r="R298" s="268"/>
      <c r="S298" s="296"/>
      <c r="T298" s="296"/>
      <c r="U298" s="296"/>
      <c r="V298" s="296"/>
      <c r="W298" s="296"/>
      <c r="X298" s="296"/>
      <c r="Y298" s="268">
        <v>6</v>
      </c>
      <c r="Z298" s="296"/>
      <c r="AA298" s="296"/>
      <c r="AB298" s="296"/>
      <c r="AC298" s="296"/>
      <c r="AD298" s="268"/>
      <c r="AE298" s="269"/>
      <c r="AF298" s="297"/>
      <c r="AG298" s="297"/>
      <c r="AH298" s="269"/>
      <c r="AI298" s="297"/>
      <c r="AJ298" s="316"/>
    </row>
    <row r="299" spans="1:36">
      <c r="A299" s="6"/>
      <c r="B299" s="7"/>
      <c r="C299" s="8"/>
      <c r="D299" s="8"/>
      <c r="E299" s="9"/>
      <c r="F299" s="9"/>
      <c r="G299" s="9"/>
      <c r="H299" s="9"/>
      <c r="I299" s="9"/>
      <c r="J299" s="86"/>
      <c r="K299" s="90"/>
      <c r="L299" s="90"/>
      <c r="M299" s="10"/>
      <c r="N299" s="11"/>
      <c r="O299" s="40"/>
      <c r="P299" s="69"/>
      <c r="Q299" s="22"/>
      <c r="R299" s="22"/>
      <c r="S299" s="23"/>
      <c r="T299" s="23"/>
      <c r="U299" s="23"/>
      <c r="V299" s="23"/>
      <c r="W299" s="23"/>
      <c r="X299" s="23"/>
      <c r="Y299" s="22"/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6"/>
      <c r="B300" s="7"/>
      <c r="C300" s="8"/>
      <c r="D300" s="8"/>
      <c r="E300" s="9"/>
      <c r="F300" s="9"/>
      <c r="G300" s="9"/>
      <c r="H300" s="9"/>
      <c r="I300" s="9"/>
      <c r="J300" s="86"/>
      <c r="K300" s="90"/>
      <c r="L300" s="90"/>
      <c r="M300" s="10"/>
      <c r="N300" s="11"/>
      <c r="O300" s="40"/>
      <c r="P300" s="69"/>
      <c r="Q300" s="22"/>
      <c r="R300" s="22"/>
      <c r="S300" s="23"/>
      <c r="T300" s="23"/>
      <c r="U300" s="23"/>
      <c r="V300" s="23"/>
      <c r="W300" s="23"/>
      <c r="X300" s="23"/>
      <c r="Y300" s="22"/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6"/>
      <c r="B301" s="7"/>
      <c r="C301" s="8"/>
      <c r="D301" s="8"/>
      <c r="E301" s="9"/>
      <c r="F301" s="9"/>
      <c r="G301" s="9"/>
      <c r="H301" s="9"/>
      <c r="I301" s="9"/>
      <c r="J301" s="86"/>
      <c r="K301" s="90"/>
      <c r="L301" s="90"/>
      <c r="M301" s="10"/>
      <c r="N301" s="11"/>
      <c r="O301" s="40"/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/>
      <c r="B302" s="7"/>
      <c r="C302" s="8"/>
      <c r="D302" s="8"/>
      <c r="E302" s="9"/>
      <c r="F302" s="9"/>
      <c r="G302" s="9"/>
      <c r="H302" s="9"/>
      <c r="I302" s="9"/>
      <c r="J302" s="86"/>
      <c r="K302" s="90"/>
      <c r="L302" s="90"/>
      <c r="M302" s="10"/>
      <c r="N302" s="11"/>
      <c r="O302" s="40"/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/>
      <c r="B303" s="7"/>
      <c r="C303" s="8"/>
      <c r="D303" s="8"/>
      <c r="E303" s="9"/>
      <c r="F303" s="9"/>
      <c r="G303" s="9"/>
      <c r="H303" s="9"/>
      <c r="I303" s="9"/>
      <c r="J303" s="86"/>
      <c r="K303" s="90"/>
      <c r="L303" s="90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 ht="15.75">
      <c r="A304" s="496" t="s">
        <v>44</v>
      </c>
      <c r="B304" s="496"/>
      <c r="C304" s="497"/>
      <c r="D304" s="301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3"/>
      <c r="P304" s="202"/>
    </row>
    <row r="305" spans="1:29" s="266" customFormat="1" ht="48.75" customHeight="1">
      <c r="A305" s="488" t="s">
        <v>699</v>
      </c>
      <c r="B305" s="489"/>
      <c r="C305" s="489"/>
      <c r="D305" s="489"/>
      <c r="E305" s="489"/>
      <c r="F305" s="489"/>
      <c r="G305" s="489"/>
      <c r="H305" s="489"/>
      <c r="I305" s="489"/>
      <c r="J305" s="489"/>
      <c r="K305" s="489"/>
      <c r="L305" s="489"/>
      <c r="M305" s="489"/>
      <c r="N305" s="489"/>
      <c r="S305" s="267"/>
      <c r="T305" s="267"/>
      <c r="U305" s="267"/>
      <c r="V305" s="267"/>
      <c r="W305" s="267"/>
      <c r="X305" s="267"/>
      <c r="Y305" s="267"/>
      <c r="Z305" s="267"/>
      <c r="AA305" s="267"/>
      <c r="AB305" s="267"/>
      <c r="AC305" s="267"/>
    </row>
    <row r="306" spans="1:29" ht="45" customHeight="1">
      <c r="A306" s="490" t="s">
        <v>698</v>
      </c>
      <c r="B306" s="491"/>
      <c r="C306" s="491"/>
      <c r="D306" s="491"/>
      <c r="E306" s="491"/>
      <c r="F306" s="491"/>
      <c r="G306" s="491"/>
      <c r="H306" s="491"/>
      <c r="I306" s="491"/>
      <c r="J306" s="491"/>
      <c r="K306" s="491"/>
      <c r="L306" s="491"/>
      <c r="M306" s="491"/>
      <c r="N306" s="491"/>
      <c r="O306" s="491"/>
      <c r="P306" s="491"/>
    </row>
    <row r="307" spans="1:29" ht="15.75" customHeight="1">
      <c r="A307" s="298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</row>
    <row r="308" spans="1:29">
      <c r="C308" s="205" t="s">
        <v>31</v>
      </c>
      <c r="D308" s="205"/>
      <c r="E308" s="494" t="s">
        <v>32</v>
      </c>
      <c r="F308" s="495"/>
      <c r="G308" s="495"/>
      <c r="H308" s="495"/>
      <c r="I308" s="495"/>
      <c r="J308" s="495"/>
      <c r="K308" s="495"/>
      <c r="L308" s="495"/>
      <c r="M308" s="495"/>
    </row>
    <row r="309" spans="1:29">
      <c r="C309" s="207"/>
      <c r="D309" s="207"/>
    </row>
    <row r="310" spans="1:29">
      <c r="C310" s="207"/>
      <c r="D310" s="207"/>
      <c r="E310" s="494" t="s">
        <v>33</v>
      </c>
      <c r="F310" s="495"/>
      <c r="G310" s="495"/>
      <c r="H310" s="495"/>
      <c r="I310" s="495"/>
      <c r="J310" s="495"/>
      <c r="K310" s="495"/>
      <c r="L310" s="495"/>
      <c r="M310" s="495"/>
    </row>
    <row r="311" spans="1:29">
      <c r="C311" s="207"/>
      <c r="D311" s="207"/>
      <c r="E311" s="300"/>
      <c r="F311" s="300"/>
      <c r="G311" s="300"/>
      <c r="H311" s="300"/>
      <c r="I311" s="300"/>
      <c r="J311" s="300"/>
      <c r="K311" s="204"/>
      <c r="L311" s="204"/>
      <c r="M311" s="300"/>
    </row>
    <row r="312" spans="1:29">
      <c r="C312" s="207"/>
      <c r="D312" s="207"/>
      <c r="E312" s="494" t="s">
        <v>35</v>
      </c>
      <c r="F312" s="495"/>
      <c r="G312" s="495"/>
      <c r="H312" s="495"/>
      <c r="I312" s="495"/>
      <c r="J312" s="495"/>
      <c r="K312" s="495"/>
      <c r="L312" s="495"/>
      <c r="M312" s="495"/>
    </row>
    <row r="313" spans="1:29">
      <c r="C313" s="207"/>
      <c r="D313" s="207"/>
    </row>
    <row r="314" spans="1:29">
      <c r="C314" s="207"/>
      <c r="D314" s="207"/>
      <c r="E314" s="494" t="s">
        <v>37</v>
      </c>
      <c r="F314" s="495"/>
      <c r="G314" s="495"/>
      <c r="H314" s="495"/>
      <c r="I314" s="495"/>
      <c r="J314" s="495"/>
      <c r="K314" s="495"/>
      <c r="L314" s="495"/>
      <c r="M314" s="495"/>
    </row>
    <row r="315" spans="1:29">
      <c r="C315" s="207"/>
      <c r="D315" s="207"/>
    </row>
    <row r="316" spans="1:29">
      <c r="C316" s="207"/>
      <c r="D316" s="207"/>
      <c r="E316" s="494" t="s">
        <v>36</v>
      </c>
      <c r="F316" s="495"/>
      <c r="G316" s="495"/>
      <c r="H316" s="495"/>
      <c r="I316" s="495"/>
      <c r="J316" s="495"/>
      <c r="K316" s="495"/>
      <c r="L316" s="495"/>
      <c r="M316" s="495"/>
    </row>
  </sheetData>
  <mergeCells count="37">
    <mergeCell ref="A305:N305"/>
    <mergeCell ref="A306:P306"/>
    <mergeCell ref="A166:D166"/>
    <mergeCell ref="E312:M312"/>
    <mergeCell ref="E316:M316"/>
    <mergeCell ref="E314:M314"/>
    <mergeCell ref="E310:M310"/>
    <mergeCell ref="E308:M308"/>
    <mergeCell ref="A304:C304"/>
    <mergeCell ref="A275:D275"/>
    <mergeCell ref="A290:E290"/>
    <mergeCell ref="A287:E287"/>
    <mergeCell ref="A261:D261"/>
    <mergeCell ref="A194:D194"/>
    <mergeCell ref="A280:E280"/>
    <mergeCell ref="A254:D254"/>
    <mergeCell ref="A125:E125"/>
    <mergeCell ref="A218:C218"/>
    <mergeCell ref="A236:C236"/>
    <mergeCell ref="A138:E138"/>
    <mergeCell ref="A179:C179"/>
    <mergeCell ref="A268:D268"/>
    <mergeCell ref="A3:C3"/>
    <mergeCell ref="A283:E283"/>
    <mergeCell ref="A205:C205"/>
    <mergeCell ref="A149:C149"/>
    <mergeCell ref="A156:D156"/>
    <mergeCell ref="A186:C186"/>
    <mergeCell ref="A43:C43"/>
    <mergeCell ref="A33:D33"/>
    <mergeCell ref="A14:D14"/>
    <mergeCell ref="A23:D23"/>
    <mergeCell ref="A172:C172"/>
    <mergeCell ref="A53:C53"/>
    <mergeCell ref="A89:C89"/>
    <mergeCell ref="A109:E109"/>
    <mergeCell ref="A245:D245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P31" sqref="P31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7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72" t="s">
        <v>73</v>
      </c>
      <c r="B3" s="473"/>
      <c r="C3" s="473"/>
      <c r="D3" s="473"/>
      <c r="E3" s="473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 s="270" customFormat="1">
      <c r="A4" s="373" t="s">
        <v>68</v>
      </c>
      <c r="B4" s="411" t="s">
        <v>295</v>
      </c>
      <c r="C4" s="411" t="s">
        <v>69</v>
      </c>
      <c r="D4" s="466" t="s">
        <v>71</v>
      </c>
      <c r="E4" s="375"/>
      <c r="F4" s="376" t="s">
        <v>49</v>
      </c>
      <c r="G4" s="377" t="s">
        <v>50</v>
      </c>
      <c r="H4" s="377">
        <v>5</v>
      </c>
      <c r="I4" s="377" t="s">
        <v>28</v>
      </c>
      <c r="J4" s="377">
        <v>1499</v>
      </c>
      <c r="K4" s="424">
        <v>100</v>
      </c>
      <c r="L4" s="467">
        <f>M4*7.5345</f>
        <v>247225.78125</v>
      </c>
      <c r="M4" s="468">
        <f>_xlfn.XLOOKUP(B4,'[1]Int Price Sheet 2023-07'!$C:$C,'[1]Int Price Sheet 2023-07'!$G:$G)</f>
        <v>32812.5</v>
      </c>
      <c r="N4" s="379" t="s">
        <v>895</v>
      </c>
      <c r="O4" s="412" t="s">
        <v>155</v>
      </c>
      <c r="P4" s="381" t="s">
        <v>72</v>
      </c>
      <c r="Q4" s="295"/>
      <c r="R4" s="268"/>
      <c r="S4" s="268"/>
      <c r="T4" s="296"/>
      <c r="U4" s="296"/>
      <c r="V4" s="296"/>
      <c r="W4" s="296"/>
      <c r="X4" s="296"/>
      <c r="Y4" s="296"/>
      <c r="Z4" s="268">
        <v>6</v>
      </c>
      <c r="AA4" s="425"/>
      <c r="AB4" s="425"/>
      <c r="AC4" s="425"/>
      <c r="AD4" s="296"/>
      <c r="AE4" s="268"/>
      <c r="AF4" s="269"/>
      <c r="AG4" s="297"/>
      <c r="AH4" s="297"/>
      <c r="AI4" s="269"/>
      <c r="AJ4" s="297"/>
      <c r="AK4" s="426"/>
    </row>
    <row r="5" spans="1:37" s="270" customFormat="1">
      <c r="A5" s="373" t="s">
        <v>68</v>
      </c>
      <c r="B5" s="411" t="s">
        <v>296</v>
      </c>
      <c r="C5" s="411" t="s">
        <v>70</v>
      </c>
      <c r="D5" s="466" t="s">
        <v>71</v>
      </c>
      <c r="E5" s="375"/>
      <c r="F5" s="376" t="s">
        <v>49</v>
      </c>
      <c r="G5" s="377" t="s">
        <v>50</v>
      </c>
      <c r="H5" s="377">
        <v>5</v>
      </c>
      <c r="I5" s="377" t="s">
        <v>28</v>
      </c>
      <c r="J5" s="377">
        <v>1998</v>
      </c>
      <c r="K5" s="424">
        <v>131</v>
      </c>
      <c r="L5" s="467">
        <f t="shared" ref="L5:L6" si="0">M5*7.5345</f>
        <v>283956.46875</v>
      </c>
      <c r="M5" s="468">
        <f>_xlfn.XLOOKUP(B5,'[1]Int Price Sheet 2023-07'!$C:$C,'[1]Int Price Sheet 2023-07'!$G:$G)</f>
        <v>37687.5</v>
      </c>
      <c r="N5" s="379" t="s">
        <v>895</v>
      </c>
      <c r="O5" s="412" t="s">
        <v>426</v>
      </c>
      <c r="P5" s="381" t="s">
        <v>304</v>
      </c>
      <c r="Q5" s="295"/>
      <c r="R5" s="268"/>
      <c r="S5" s="268"/>
      <c r="T5" s="296"/>
      <c r="U5" s="296"/>
      <c r="V5" s="296"/>
      <c r="W5" s="296"/>
      <c r="X5" s="296"/>
      <c r="Y5" s="296"/>
      <c r="Z5" s="268">
        <v>6</v>
      </c>
      <c r="AA5" s="296"/>
      <c r="AB5" s="296"/>
      <c r="AC5" s="296"/>
      <c r="AD5" s="296"/>
      <c r="AE5" s="268"/>
      <c r="AF5" s="269"/>
      <c r="AG5" s="297"/>
      <c r="AH5" s="297"/>
      <c r="AI5" s="269"/>
      <c r="AJ5" s="297"/>
      <c r="AK5" s="426"/>
    </row>
    <row r="6" spans="1:37" s="270" customFormat="1">
      <c r="A6" s="373" t="s">
        <v>68</v>
      </c>
      <c r="B6" s="411" t="s">
        <v>297</v>
      </c>
      <c r="C6" s="411" t="s">
        <v>286</v>
      </c>
      <c r="D6" s="466" t="s">
        <v>71</v>
      </c>
      <c r="E6" s="375"/>
      <c r="F6" s="376" t="s">
        <v>42</v>
      </c>
      <c r="G6" s="377" t="s">
        <v>50</v>
      </c>
      <c r="H6" s="377">
        <v>5</v>
      </c>
      <c r="I6" s="377" t="s">
        <v>28</v>
      </c>
      <c r="J6" s="377">
        <v>1998</v>
      </c>
      <c r="K6" s="424">
        <v>225</v>
      </c>
      <c r="L6" s="467">
        <f t="shared" si="0"/>
        <v>389910.375</v>
      </c>
      <c r="M6" s="468">
        <f>_xlfn.XLOOKUP(B6,'[1]Int Price Sheet 2023-07'!$C:$C,'[1]Int Price Sheet 2023-07'!$G:$G)</f>
        <v>51750</v>
      </c>
      <c r="N6" s="379" t="s">
        <v>895</v>
      </c>
      <c r="O6" s="412" t="s">
        <v>393</v>
      </c>
      <c r="P6" s="381" t="s">
        <v>287</v>
      </c>
      <c r="Q6" s="295"/>
      <c r="R6" s="268"/>
      <c r="S6" s="268"/>
      <c r="T6" s="296"/>
      <c r="U6" s="296"/>
      <c r="V6" s="296"/>
      <c r="W6" s="296"/>
      <c r="X6" s="296"/>
      <c r="Y6" s="296"/>
      <c r="Z6" s="268">
        <v>6</v>
      </c>
      <c r="AA6" s="296"/>
      <c r="AB6" s="296"/>
      <c r="AC6" s="296"/>
      <c r="AD6" s="296"/>
      <c r="AE6" s="268"/>
      <c r="AF6" s="269"/>
      <c r="AG6" s="297"/>
      <c r="AH6" s="297"/>
      <c r="AI6" s="269"/>
      <c r="AJ6" s="297"/>
      <c r="AK6" s="426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9"/>
      <c r="M7" s="279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472" t="s">
        <v>404</v>
      </c>
      <c r="B8" s="473"/>
      <c r="C8" s="473"/>
      <c r="D8" s="473"/>
      <c r="E8" s="473"/>
      <c r="F8" s="112"/>
      <c r="G8" s="112"/>
      <c r="H8" s="112"/>
      <c r="I8" s="112"/>
      <c r="J8" s="112"/>
      <c r="K8" s="112"/>
      <c r="L8" s="280"/>
      <c r="M8" s="294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3">
        <v>207506.25</v>
      </c>
      <c r="M9" s="294">
        <f t="shared" ref="M9:M19" si="1">L9/7.5345</f>
        <v>27540.812263587497</v>
      </c>
      <c r="N9" s="304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 s="270" customFormat="1">
      <c r="A10" s="373" t="s">
        <v>68</v>
      </c>
      <c r="B10" s="411" t="s">
        <v>406</v>
      </c>
      <c r="C10" s="411" t="s">
        <v>70</v>
      </c>
      <c r="D10" s="466" t="s">
        <v>71</v>
      </c>
      <c r="E10" s="375"/>
      <c r="F10" s="376" t="s">
        <v>49</v>
      </c>
      <c r="G10" s="377" t="s">
        <v>50</v>
      </c>
      <c r="H10" s="377">
        <v>5</v>
      </c>
      <c r="I10" s="377" t="s">
        <v>28</v>
      </c>
      <c r="J10" s="377">
        <v>1998</v>
      </c>
      <c r="K10" s="424">
        <v>131</v>
      </c>
      <c r="L10" s="467">
        <f t="shared" ref="L10" si="2">M10*7.5345</f>
        <v>243929.4375</v>
      </c>
      <c r="M10" s="468">
        <f>_xlfn.XLOOKUP(B10,'[1]Int Price Sheet 2023-07'!$C:$C,'[1]Int Price Sheet 2023-07'!$G:$G)</f>
        <v>32375</v>
      </c>
      <c r="N10" s="379" t="s">
        <v>895</v>
      </c>
      <c r="O10" s="412" t="s">
        <v>277</v>
      </c>
      <c r="P10" s="381" t="s">
        <v>876</v>
      </c>
      <c r="Q10" s="295"/>
      <c r="R10" s="268"/>
      <c r="S10" s="268"/>
      <c r="T10" s="296"/>
      <c r="U10" s="296"/>
      <c r="V10" s="296"/>
      <c r="W10" s="296"/>
      <c r="X10" s="296"/>
      <c r="Y10" s="296"/>
      <c r="Z10" s="268">
        <v>6</v>
      </c>
      <c r="AA10" s="296"/>
      <c r="AB10" s="296"/>
      <c r="AC10" s="296"/>
      <c r="AD10" s="296"/>
      <c r="AE10" s="268"/>
      <c r="AF10" s="269"/>
      <c r="AG10" s="297"/>
      <c r="AH10" s="297"/>
      <c r="AI10" s="269"/>
      <c r="AJ10" s="297"/>
      <c r="AK10" s="426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2"/>
      <c r="L11" s="281"/>
      <c r="M11" s="294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98" t="s">
        <v>407</v>
      </c>
      <c r="B12" s="499"/>
      <c r="C12" s="499"/>
      <c r="D12" s="499"/>
      <c r="E12" s="499"/>
      <c r="F12" s="96"/>
      <c r="G12" s="96"/>
      <c r="H12" s="96"/>
      <c r="I12" s="96"/>
      <c r="J12" s="96"/>
      <c r="K12" s="96"/>
      <c r="L12" s="282"/>
      <c r="M12" s="294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3">
        <v>197943.75</v>
      </c>
      <c r="M13" s="294">
        <f t="shared" si="1"/>
        <v>26271.650408122634</v>
      </c>
      <c r="N13" s="304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 s="270" customFormat="1">
      <c r="A14" s="373" t="s">
        <v>68</v>
      </c>
      <c r="B14" s="411" t="s">
        <v>409</v>
      </c>
      <c r="C14" s="411" t="s">
        <v>70</v>
      </c>
      <c r="D14" s="466" t="s">
        <v>71</v>
      </c>
      <c r="E14" s="375"/>
      <c r="F14" s="376" t="s">
        <v>877</v>
      </c>
      <c r="G14" s="377" t="s">
        <v>50</v>
      </c>
      <c r="H14" s="377">
        <v>3</v>
      </c>
      <c r="I14" s="377" t="s">
        <v>28</v>
      </c>
      <c r="J14" s="377">
        <v>1998</v>
      </c>
      <c r="K14" s="424">
        <v>131</v>
      </c>
      <c r="L14" s="467">
        <f>M14*7.5345</f>
        <v>237807.65625</v>
      </c>
      <c r="M14" s="468">
        <f>_xlfn.XLOOKUP(B14,'[1]Int Price Sheet 2023-07'!$C:$C,'[1]Int Price Sheet 2023-07'!$G:$G)</f>
        <v>31562.5</v>
      </c>
      <c r="N14" s="379" t="s">
        <v>895</v>
      </c>
      <c r="O14" s="412" t="s">
        <v>372</v>
      </c>
      <c r="P14" s="381" t="s">
        <v>879</v>
      </c>
      <c r="Q14" s="295"/>
      <c r="R14" s="268"/>
      <c r="S14" s="268"/>
      <c r="T14" s="296"/>
      <c r="U14" s="296"/>
      <c r="V14" s="296"/>
      <c r="W14" s="296"/>
      <c r="X14" s="296"/>
      <c r="Y14" s="296"/>
      <c r="Z14" s="268">
        <v>6</v>
      </c>
      <c r="AA14" s="296"/>
      <c r="AB14" s="296"/>
      <c r="AC14" s="296"/>
      <c r="AD14" s="296"/>
      <c r="AE14" s="268"/>
      <c r="AF14" s="269"/>
      <c r="AG14" s="297"/>
      <c r="AH14" s="297"/>
      <c r="AI14" s="269"/>
      <c r="AJ14" s="297"/>
      <c r="AK14" s="426"/>
    </row>
    <row r="15" spans="1:37" s="270" customFormat="1">
      <c r="A15" s="373" t="s">
        <v>68</v>
      </c>
      <c r="B15" s="411" t="s">
        <v>410</v>
      </c>
      <c r="C15" s="411" t="s">
        <v>199</v>
      </c>
      <c r="D15" s="466" t="s">
        <v>71</v>
      </c>
      <c r="E15" s="375"/>
      <c r="F15" s="376" t="s">
        <v>877</v>
      </c>
      <c r="G15" s="377" t="s">
        <v>50</v>
      </c>
      <c r="H15" s="377">
        <v>3</v>
      </c>
      <c r="I15" s="377" t="s">
        <v>28</v>
      </c>
      <c r="J15" s="377">
        <v>1998</v>
      </c>
      <c r="K15" s="424">
        <v>170</v>
      </c>
      <c r="L15" s="467">
        <f>M15*7.5345</f>
        <v>294316.40625</v>
      </c>
      <c r="M15" s="468">
        <f>_xlfn.XLOOKUP(B15,'[1]Int Price Sheet 2023-07'!$C:$C,'[1]Int Price Sheet 2023-07'!$G:$G)</f>
        <v>39062.5</v>
      </c>
      <c r="N15" s="379" t="s">
        <v>895</v>
      </c>
      <c r="O15" s="412" t="s">
        <v>434</v>
      </c>
      <c r="P15" s="381" t="s">
        <v>880</v>
      </c>
      <c r="Q15" s="295"/>
      <c r="R15" s="268"/>
      <c r="S15" s="268"/>
      <c r="T15" s="296"/>
      <c r="U15" s="296"/>
      <c r="V15" s="296"/>
      <c r="W15" s="296"/>
      <c r="X15" s="296"/>
      <c r="Y15" s="296"/>
      <c r="Z15" s="268">
        <v>6</v>
      </c>
      <c r="AA15" s="296"/>
      <c r="AB15" s="296"/>
      <c r="AC15" s="296"/>
      <c r="AD15" s="296"/>
      <c r="AE15" s="268"/>
      <c r="AF15" s="269"/>
      <c r="AG15" s="297"/>
      <c r="AH15" s="297"/>
      <c r="AI15" s="269"/>
      <c r="AJ15" s="297"/>
      <c r="AK15" s="426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3">
        <v>277790.63</v>
      </c>
      <c r="M16" s="294">
        <f t="shared" si="1"/>
        <v>36869.152564868273</v>
      </c>
      <c r="N16" s="304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3"/>
      <c r="L17" s="283"/>
      <c r="M17" s="294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474" t="s">
        <v>438</v>
      </c>
      <c r="B18" s="475"/>
      <c r="C18" s="475"/>
      <c r="D18" s="476"/>
      <c r="E18" s="87"/>
      <c r="F18" s="105"/>
      <c r="G18" s="46"/>
      <c r="H18" s="46"/>
      <c r="I18" s="46"/>
      <c r="J18" s="46"/>
      <c r="K18" s="81"/>
      <c r="L18" s="284"/>
      <c r="M18" s="294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6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3">
        <v>100</v>
      </c>
      <c r="L19" s="283">
        <v>232846.88</v>
      </c>
      <c r="M19" s="294">
        <f t="shared" si="1"/>
        <v>30904.091844183422</v>
      </c>
      <c r="N19" s="304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 s="270" customFormat="1">
      <c r="A20" s="373" t="s">
        <v>68</v>
      </c>
      <c r="B20" s="464" t="s">
        <v>440</v>
      </c>
      <c r="C20" s="464" t="s">
        <v>115</v>
      </c>
      <c r="D20" s="469" t="s">
        <v>117</v>
      </c>
      <c r="E20" s="396"/>
      <c r="F20" s="376" t="s">
        <v>49</v>
      </c>
      <c r="G20" s="377" t="s">
        <v>50</v>
      </c>
      <c r="H20" s="397">
        <v>2</v>
      </c>
      <c r="I20" s="377" t="s">
        <v>28</v>
      </c>
      <c r="J20" s="397">
        <v>1998</v>
      </c>
      <c r="K20" s="462">
        <v>131</v>
      </c>
      <c r="L20" s="467">
        <f>M20*7.5345</f>
        <v>274067.4375</v>
      </c>
      <c r="M20" s="468">
        <f>_xlfn.XLOOKUP(B20,'[1]Int Price Sheet 2023-07'!$C:$C,'[1]Int Price Sheet 2023-07'!$G:$G)</f>
        <v>36375</v>
      </c>
      <c r="N20" s="379" t="s">
        <v>895</v>
      </c>
      <c r="O20" s="463" t="s">
        <v>277</v>
      </c>
      <c r="P20" s="401" t="s">
        <v>443</v>
      </c>
      <c r="Q20" s="324"/>
      <c r="R20" s="325"/>
      <c r="S20" s="325"/>
      <c r="T20" s="326"/>
      <c r="U20" s="326"/>
      <c r="V20" s="326"/>
      <c r="W20" s="326"/>
      <c r="X20" s="326"/>
      <c r="Y20" s="326"/>
      <c r="Z20" s="268">
        <v>6</v>
      </c>
      <c r="AA20" s="326"/>
      <c r="AB20" s="326"/>
      <c r="AC20" s="326"/>
      <c r="AD20" s="326"/>
      <c r="AE20" s="325"/>
      <c r="AF20" s="327"/>
      <c r="AG20" s="328"/>
      <c r="AH20" s="328"/>
      <c r="AI20" s="327"/>
      <c r="AJ20" s="328"/>
      <c r="AK20" s="428"/>
    </row>
    <row r="21" spans="1:37" s="465" customFormat="1">
      <c r="A21" s="373" t="s">
        <v>68</v>
      </c>
      <c r="B21" s="411" t="s">
        <v>441</v>
      </c>
      <c r="C21" s="411" t="s">
        <v>278</v>
      </c>
      <c r="D21" s="466" t="s">
        <v>117</v>
      </c>
      <c r="E21" s="375"/>
      <c r="F21" s="376" t="s">
        <v>49</v>
      </c>
      <c r="G21" s="377" t="s">
        <v>50</v>
      </c>
      <c r="H21" s="377">
        <v>2</v>
      </c>
      <c r="I21" s="377" t="s">
        <v>28</v>
      </c>
      <c r="J21" s="377">
        <v>1998</v>
      </c>
      <c r="K21" s="424">
        <v>170</v>
      </c>
      <c r="L21" s="467">
        <f>M21*7.5345</f>
        <v>329163.46875</v>
      </c>
      <c r="M21" s="468">
        <f>_xlfn.XLOOKUP(B21,'[1]Int Price Sheet 2023-07'!$C:$C,'[1]Int Price Sheet 2023-07'!$G:$G)</f>
        <v>43687.5</v>
      </c>
      <c r="N21" s="379" t="s">
        <v>895</v>
      </c>
      <c r="O21" s="412" t="s">
        <v>412</v>
      </c>
      <c r="P21" s="381" t="s">
        <v>442</v>
      </c>
      <c r="Q21" s="295"/>
      <c r="R21" s="268"/>
      <c r="S21" s="268"/>
      <c r="T21" s="296"/>
      <c r="U21" s="296"/>
      <c r="V21" s="296"/>
      <c r="W21" s="296"/>
      <c r="X21" s="296"/>
      <c r="Y21" s="296"/>
      <c r="Z21" s="268">
        <v>6</v>
      </c>
      <c r="AA21" s="296"/>
      <c r="AB21" s="296"/>
      <c r="AC21" s="296"/>
      <c r="AD21" s="296"/>
      <c r="AE21" s="268"/>
      <c r="AF21" s="269"/>
      <c r="AG21" s="297"/>
      <c r="AH21" s="297"/>
      <c r="AI21" s="269"/>
      <c r="AJ21" s="297"/>
      <c r="AK21" s="426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5"/>
      <c r="M22" s="294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302"/>
      <c r="C23" s="302"/>
      <c r="D23" s="217"/>
      <c r="E23" s="218"/>
      <c r="F23" s="219"/>
      <c r="G23" s="127"/>
      <c r="H23" s="127"/>
      <c r="I23" s="127"/>
      <c r="J23" s="127"/>
      <c r="K23" s="128"/>
      <c r="L23" s="286"/>
      <c r="M23" s="294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 s="270" customFormat="1">
      <c r="A24" s="373" t="s">
        <v>68</v>
      </c>
      <c r="B24" s="411" t="s">
        <v>302</v>
      </c>
      <c r="C24" s="411" t="s">
        <v>690</v>
      </c>
      <c r="D24" s="466" t="s">
        <v>71</v>
      </c>
      <c r="E24" s="375"/>
      <c r="F24" s="376" t="s">
        <v>49</v>
      </c>
      <c r="G24" s="377" t="s">
        <v>43</v>
      </c>
      <c r="H24" s="377">
        <v>5</v>
      </c>
      <c r="I24" s="377" t="s">
        <v>46</v>
      </c>
      <c r="J24" s="377">
        <v>1995</v>
      </c>
      <c r="K24" s="424">
        <v>110</v>
      </c>
      <c r="L24" s="467">
        <f>M24*7.5345</f>
        <v>271712.90625</v>
      </c>
      <c r="M24" s="468">
        <f>_xlfn.XLOOKUP(B24,'[1]Int Price Sheet 2023-07'!$C:$C,'[1]Int Price Sheet 2023-07'!$G:$G)</f>
        <v>36062.5</v>
      </c>
      <c r="N24" s="379" t="s">
        <v>895</v>
      </c>
      <c r="O24" s="412" t="s">
        <v>113</v>
      </c>
      <c r="P24" s="381" t="s">
        <v>896</v>
      </c>
      <c r="Q24" s="295"/>
      <c r="R24" s="268"/>
      <c r="S24" s="268"/>
      <c r="T24" s="296"/>
      <c r="U24" s="296"/>
      <c r="V24" s="296"/>
      <c r="W24" s="296"/>
      <c r="X24" s="296"/>
      <c r="Y24" s="296"/>
      <c r="Z24" s="268">
        <v>6</v>
      </c>
      <c r="AA24" s="296"/>
      <c r="AB24" s="296"/>
      <c r="AC24" s="296"/>
      <c r="AD24" s="296"/>
      <c r="AE24" s="268"/>
      <c r="AF24" s="269"/>
      <c r="AG24" s="297"/>
      <c r="AH24" s="297"/>
      <c r="AI24" s="269"/>
      <c r="AJ24" s="297"/>
      <c r="AK24" s="426"/>
    </row>
    <row r="25" spans="1:37" s="270" customFormat="1">
      <c r="A25" s="373" t="s">
        <v>68</v>
      </c>
      <c r="B25" s="411" t="s">
        <v>744</v>
      </c>
      <c r="C25" s="411" t="s">
        <v>742</v>
      </c>
      <c r="D25" s="466" t="s">
        <v>71</v>
      </c>
      <c r="E25" s="375"/>
      <c r="F25" s="376" t="s">
        <v>42</v>
      </c>
      <c r="G25" s="377" t="s">
        <v>43</v>
      </c>
      <c r="H25" s="377">
        <v>5</v>
      </c>
      <c r="I25" s="377" t="s">
        <v>46</v>
      </c>
      <c r="J25" s="377">
        <v>1995</v>
      </c>
      <c r="K25" s="424">
        <v>110</v>
      </c>
      <c r="L25" s="467">
        <f t="shared" ref="L25:L33" si="3">M25*7.5345</f>
        <v>293374.59375</v>
      </c>
      <c r="M25" s="468">
        <f>_xlfn.XLOOKUP(B25,'[1]Int Price Sheet 2023-07'!$C:$C,'[1]Int Price Sheet 2023-07'!$G:$G)</f>
        <v>38937.5</v>
      </c>
      <c r="N25" s="379" t="s">
        <v>895</v>
      </c>
      <c r="O25" s="412" t="s">
        <v>560</v>
      </c>
      <c r="P25" s="381" t="s">
        <v>746</v>
      </c>
      <c r="Q25" s="295"/>
      <c r="R25" s="268"/>
      <c r="S25" s="268"/>
      <c r="T25" s="296"/>
      <c r="U25" s="296"/>
      <c r="V25" s="296"/>
      <c r="W25" s="296"/>
      <c r="X25" s="296"/>
      <c r="Y25" s="296"/>
      <c r="Z25" s="268"/>
      <c r="AA25" s="296"/>
      <c r="AB25" s="296"/>
      <c r="AC25" s="296"/>
      <c r="AD25" s="296"/>
      <c r="AE25" s="268"/>
      <c r="AF25" s="269"/>
      <c r="AG25" s="297"/>
      <c r="AH25" s="297"/>
      <c r="AI25" s="269"/>
      <c r="AJ25" s="297"/>
      <c r="AK25" s="426"/>
    </row>
    <row r="26" spans="1:37" s="270" customFormat="1">
      <c r="A26" s="373" t="s">
        <v>68</v>
      </c>
      <c r="B26" s="411" t="s">
        <v>745</v>
      </c>
      <c r="C26" s="411" t="s">
        <v>743</v>
      </c>
      <c r="D26" s="466" t="s">
        <v>71</v>
      </c>
      <c r="E26" s="375"/>
      <c r="F26" s="376" t="s">
        <v>42</v>
      </c>
      <c r="G26" s="377" t="s">
        <v>43</v>
      </c>
      <c r="H26" s="377">
        <v>5</v>
      </c>
      <c r="I26" s="377" t="s">
        <v>46</v>
      </c>
      <c r="J26" s="377">
        <v>1995</v>
      </c>
      <c r="K26" s="424">
        <v>140</v>
      </c>
      <c r="L26" s="467">
        <f t="shared" si="3"/>
        <v>314094.46875</v>
      </c>
      <c r="M26" s="468">
        <f>_xlfn.XLOOKUP(B26,'[1]Int Price Sheet 2023-07'!$C:$C,'[1]Int Price Sheet 2023-07'!$G:$G)</f>
        <v>41687.5</v>
      </c>
      <c r="N26" s="379" t="s">
        <v>895</v>
      </c>
      <c r="O26" s="412" t="s">
        <v>92</v>
      </c>
      <c r="P26" s="381" t="s">
        <v>747</v>
      </c>
      <c r="Q26" s="295"/>
      <c r="R26" s="268"/>
      <c r="S26" s="268"/>
      <c r="T26" s="296"/>
      <c r="U26" s="296"/>
      <c r="V26" s="296"/>
      <c r="W26" s="296"/>
      <c r="X26" s="296"/>
      <c r="Y26" s="296"/>
      <c r="Z26" s="268"/>
      <c r="AA26" s="296"/>
      <c r="AB26" s="296"/>
      <c r="AC26" s="296"/>
      <c r="AD26" s="296"/>
      <c r="AE26" s="268"/>
      <c r="AF26" s="269"/>
      <c r="AG26" s="297"/>
      <c r="AH26" s="297"/>
      <c r="AI26" s="269"/>
      <c r="AJ26" s="297"/>
      <c r="AK26" s="426"/>
    </row>
    <row r="27" spans="1:37" s="270" customFormat="1">
      <c r="A27" s="373" t="s">
        <v>68</v>
      </c>
      <c r="B27" s="411" t="s">
        <v>691</v>
      </c>
      <c r="C27" s="411" t="s">
        <v>692</v>
      </c>
      <c r="D27" s="466" t="s">
        <v>71</v>
      </c>
      <c r="E27" s="375"/>
      <c r="F27" s="376" t="s">
        <v>42</v>
      </c>
      <c r="G27" s="377" t="s">
        <v>43</v>
      </c>
      <c r="H27" s="377">
        <v>5</v>
      </c>
      <c r="I27" s="377" t="s">
        <v>46</v>
      </c>
      <c r="J27" s="377">
        <v>1995</v>
      </c>
      <c r="K27" s="424">
        <v>140</v>
      </c>
      <c r="L27" s="467">
        <f t="shared" si="3"/>
        <v>330576.1875</v>
      </c>
      <c r="M27" s="468">
        <f>_xlfn.XLOOKUP(B27,'[1]Int Price Sheet 2023-07'!$C:$C,'[1]Int Price Sheet 2023-07'!$G:$G)</f>
        <v>43875</v>
      </c>
      <c r="N27" s="379" t="s">
        <v>895</v>
      </c>
      <c r="O27" s="412" t="s">
        <v>90</v>
      </c>
      <c r="P27" s="381" t="s">
        <v>693</v>
      </c>
      <c r="Q27" s="295"/>
      <c r="R27" s="268"/>
      <c r="S27" s="268"/>
      <c r="T27" s="296"/>
      <c r="U27" s="296"/>
      <c r="V27" s="296"/>
      <c r="W27" s="296"/>
      <c r="X27" s="296"/>
      <c r="Y27" s="296"/>
      <c r="Z27" s="268">
        <v>6</v>
      </c>
      <c r="AA27" s="296"/>
      <c r="AB27" s="296"/>
      <c r="AC27" s="296"/>
      <c r="AD27" s="296"/>
      <c r="AE27" s="268"/>
      <c r="AF27" s="269"/>
      <c r="AG27" s="297"/>
      <c r="AH27" s="297"/>
      <c r="AI27" s="269"/>
      <c r="AJ27" s="297"/>
      <c r="AK27" s="426"/>
    </row>
    <row r="28" spans="1:37" s="270" customFormat="1">
      <c r="A28" s="373" t="s">
        <v>68</v>
      </c>
      <c r="B28" s="411" t="s">
        <v>299</v>
      </c>
      <c r="C28" s="411" t="s">
        <v>69</v>
      </c>
      <c r="D28" s="466" t="s">
        <v>71</v>
      </c>
      <c r="E28" s="375"/>
      <c r="F28" s="376" t="s">
        <v>49</v>
      </c>
      <c r="G28" s="377" t="s">
        <v>43</v>
      </c>
      <c r="H28" s="377">
        <v>5</v>
      </c>
      <c r="I28" s="377" t="s">
        <v>28</v>
      </c>
      <c r="J28" s="377">
        <v>1499</v>
      </c>
      <c r="K28" s="424">
        <v>100</v>
      </c>
      <c r="L28" s="467">
        <f t="shared" si="3"/>
        <v>243458.53125</v>
      </c>
      <c r="M28" s="468">
        <f>_xlfn.XLOOKUP(B28,'[1]Int Price Sheet 2023-07'!$C:$C,'[1]Int Price Sheet 2023-07'!$G:$G)</f>
        <v>32312.5</v>
      </c>
      <c r="N28" s="379" t="s">
        <v>895</v>
      </c>
      <c r="O28" s="412" t="s">
        <v>92</v>
      </c>
      <c r="P28" s="381" t="s">
        <v>897</v>
      </c>
      <c r="Q28" s="295"/>
      <c r="R28" s="268"/>
      <c r="S28" s="268"/>
      <c r="T28" s="296"/>
      <c r="U28" s="296"/>
      <c r="V28" s="296"/>
      <c r="W28" s="296"/>
      <c r="X28" s="296"/>
      <c r="Y28" s="296"/>
      <c r="Z28" s="268">
        <v>6</v>
      </c>
      <c r="AA28" s="425"/>
      <c r="AB28" s="425"/>
      <c r="AC28" s="425"/>
      <c r="AD28" s="296"/>
      <c r="AE28" s="268"/>
      <c r="AF28" s="269"/>
      <c r="AG28" s="297"/>
      <c r="AH28" s="297"/>
      <c r="AI28" s="269"/>
      <c r="AJ28" s="297"/>
      <c r="AK28" s="426"/>
    </row>
    <row r="29" spans="1:37" s="270" customFormat="1">
      <c r="A29" s="373" t="s">
        <v>68</v>
      </c>
      <c r="B29" s="411" t="s">
        <v>787</v>
      </c>
      <c r="C29" s="411" t="s">
        <v>788</v>
      </c>
      <c r="D29" s="466" t="s">
        <v>71</v>
      </c>
      <c r="E29" s="375"/>
      <c r="F29" s="376" t="s">
        <v>42</v>
      </c>
      <c r="G29" s="377" t="s">
        <v>43</v>
      </c>
      <c r="H29" s="377">
        <v>5</v>
      </c>
      <c r="I29" s="377" t="s">
        <v>28</v>
      </c>
      <c r="J29" s="377">
        <v>1499</v>
      </c>
      <c r="K29" s="424">
        <v>100</v>
      </c>
      <c r="L29" s="467">
        <f t="shared" si="3"/>
        <v>265120.21875</v>
      </c>
      <c r="M29" s="468">
        <f>_xlfn.XLOOKUP(B29,'[1]Int Price Sheet 2023-07'!$C:$C,'[1]Int Price Sheet 2023-07'!$G:$G)</f>
        <v>35187.5</v>
      </c>
      <c r="N29" s="379" t="s">
        <v>895</v>
      </c>
      <c r="O29" s="412" t="s">
        <v>162</v>
      </c>
      <c r="P29" s="381" t="s">
        <v>789</v>
      </c>
      <c r="Q29" s="295"/>
      <c r="R29" s="268"/>
      <c r="S29" s="268"/>
      <c r="T29" s="296"/>
      <c r="U29" s="296"/>
      <c r="V29" s="296"/>
      <c r="W29" s="296"/>
      <c r="X29" s="296"/>
      <c r="Y29" s="296"/>
      <c r="Z29" s="268">
        <v>6</v>
      </c>
      <c r="AA29" s="425"/>
      <c r="AB29" s="425"/>
      <c r="AC29" s="425"/>
      <c r="AD29" s="296"/>
      <c r="AE29" s="268"/>
      <c r="AF29" s="269"/>
      <c r="AG29" s="297"/>
      <c r="AH29" s="297"/>
      <c r="AI29" s="269"/>
      <c r="AJ29" s="297"/>
      <c r="AK29" s="426"/>
    </row>
    <row r="30" spans="1:37" s="270" customFormat="1">
      <c r="A30" s="373" t="s">
        <v>68</v>
      </c>
      <c r="B30" s="411" t="s">
        <v>688</v>
      </c>
      <c r="C30" s="411" t="s">
        <v>689</v>
      </c>
      <c r="D30" s="466" t="s">
        <v>71</v>
      </c>
      <c r="E30" s="375"/>
      <c r="F30" s="376" t="s">
        <v>49</v>
      </c>
      <c r="G30" s="377" t="s">
        <v>43</v>
      </c>
      <c r="H30" s="377">
        <v>5</v>
      </c>
      <c r="I30" s="377" t="s">
        <v>28</v>
      </c>
      <c r="J30" s="377">
        <v>1998</v>
      </c>
      <c r="K30" s="424">
        <v>131</v>
      </c>
      <c r="L30" s="467">
        <f t="shared" si="3"/>
        <v>295729.125</v>
      </c>
      <c r="M30" s="468">
        <f>_xlfn.XLOOKUP(B30,'[1]Int Price Sheet 2023-07'!$C:$C,'[1]Int Price Sheet 2023-07'!$G:$G)</f>
        <v>39250</v>
      </c>
      <c r="N30" s="379" t="s">
        <v>895</v>
      </c>
      <c r="O30" s="412" t="s">
        <v>200</v>
      </c>
      <c r="P30" s="381" t="s">
        <v>898</v>
      </c>
      <c r="Q30" s="295"/>
      <c r="R30" s="268"/>
      <c r="S30" s="268"/>
      <c r="T30" s="296"/>
      <c r="U30" s="296"/>
      <c r="V30" s="296"/>
      <c r="W30" s="296"/>
      <c r="X30" s="296"/>
      <c r="Y30" s="296"/>
      <c r="Z30" s="268">
        <v>6</v>
      </c>
      <c r="AA30" s="296"/>
      <c r="AB30" s="296"/>
      <c r="AC30" s="296"/>
      <c r="AD30" s="296"/>
      <c r="AE30" s="268"/>
      <c r="AF30" s="269"/>
      <c r="AG30" s="297"/>
      <c r="AH30" s="297"/>
      <c r="AI30" s="269"/>
      <c r="AJ30" s="297"/>
      <c r="AK30" s="426"/>
    </row>
    <row r="31" spans="1:37" s="270" customFormat="1">
      <c r="A31" s="373" t="s">
        <v>68</v>
      </c>
      <c r="B31" s="411" t="s">
        <v>300</v>
      </c>
      <c r="C31" s="411" t="s">
        <v>74</v>
      </c>
      <c r="D31" s="466" t="s">
        <v>71</v>
      </c>
      <c r="E31" s="375"/>
      <c r="F31" s="376" t="s">
        <v>42</v>
      </c>
      <c r="G31" s="377" t="s">
        <v>43</v>
      </c>
      <c r="H31" s="377">
        <v>5</v>
      </c>
      <c r="I31" s="377" t="s">
        <v>28</v>
      </c>
      <c r="J31" s="377">
        <v>1998</v>
      </c>
      <c r="K31" s="424">
        <v>131</v>
      </c>
      <c r="L31" s="467">
        <f t="shared" si="3"/>
        <v>311269.03125</v>
      </c>
      <c r="M31" s="468">
        <f>_xlfn.XLOOKUP(B31,'[1]Int Price Sheet 2023-07'!$C:$C,'[1]Int Price Sheet 2023-07'!$G:$G)</f>
        <v>41312.5</v>
      </c>
      <c r="N31" s="379" t="s">
        <v>895</v>
      </c>
      <c r="O31" s="412" t="s">
        <v>91</v>
      </c>
      <c r="P31" s="381" t="s">
        <v>303</v>
      </c>
      <c r="Q31" s="295"/>
      <c r="R31" s="268"/>
      <c r="S31" s="268"/>
      <c r="T31" s="296"/>
      <c r="U31" s="296"/>
      <c r="V31" s="296"/>
      <c r="W31" s="296"/>
      <c r="X31" s="296"/>
      <c r="Y31" s="296"/>
      <c r="Z31" s="268">
        <v>6</v>
      </c>
      <c r="AA31" s="296"/>
      <c r="AB31" s="296"/>
      <c r="AC31" s="296"/>
      <c r="AD31" s="296"/>
      <c r="AE31" s="268"/>
      <c r="AF31" s="269"/>
      <c r="AG31" s="297"/>
      <c r="AH31" s="297"/>
      <c r="AI31" s="269"/>
      <c r="AJ31" s="297"/>
      <c r="AK31" s="426"/>
    </row>
    <row r="32" spans="1:37" s="270" customFormat="1">
      <c r="A32" s="373" t="s">
        <v>68</v>
      </c>
      <c r="B32" s="411" t="s">
        <v>301</v>
      </c>
      <c r="C32" s="411" t="s">
        <v>75</v>
      </c>
      <c r="D32" s="466" t="s">
        <v>71</v>
      </c>
      <c r="E32" s="375"/>
      <c r="F32" s="376" t="s">
        <v>42</v>
      </c>
      <c r="G32" s="377" t="s">
        <v>43</v>
      </c>
      <c r="H32" s="377">
        <v>5</v>
      </c>
      <c r="I32" s="377" t="s">
        <v>28</v>
      </c>
      <c r="J32" s="377">
        <v>1499</v>
      </c>
      <c r="K32" s="424">
        <v>92</v>
      </c>
      <c r="L32" s="467">
        <f t="shared" si="3"/>
        <v>351766.96875</v>
      </c>
      <c r="M32" s="468">
        <f>_xlfn.XLOOKUP(B32,'[1]Int Price Sheet 2023-07'!$C:$C,'[1]Int Price Sheet 2023-07'!$G:$G)</f>
        <v>46687.5</v>
      </c>
      <c r="N32" s="379" t="s">
        <v>895</v>
      </c>
      <c r="O32" s="412" t="s">
        <v>621</v>
      </c>
      <c r="P32" s="381" t="s">
        <v>559</v>
      </c>
      <c r="Q32" s="295"/>
      <c r="R32" s="268"/>
      <c r="S32" s="268"/>
      <c r="T32" s="296"/>
      <c r="U32" s="296"/>
      <c r="V32" s="296"/>
      <c r="W32" s="296"/>
      <c r="X32" s="296"/>
      <c r="Y32" s="296"/>
      <c r="Z32" s="268">
        <v>6</v>
      </c>
      <c r="AA32" s="296"/>
      <c r="AB32" s="296"/>
      <c r="AC32" s="296"/>
      <c r="AD32" s="296"/>
      <c r="AE32" s="268"/>
      <c r="AF32" s="269"/>
      <c r="AG32" s="297"/>
      <c r="AH32" s="297"/>
      <c r="AI32" s="269"/>
      <c r="AJ32" s="297"/>
      <c r="AK32" s="426"/>
    </row>
    <row r="33" spans="1:37" s="270" customFormat="1">
      <c r="A33" s="373" t="s">
        <v>68</v>
      </c>
      <c r="B33" s="411" t="s">
        <v>325</v>
      </c>
      <c r="C33" s="411" t="s">
        <v>286</v>
      </c>
      <c r="D33" s="466" t="s">
        <v>71</v>
      </c>
      <c r="E33" s="375"/>
      <c r="F33" s="376" t="s">
        <v>42</v>
      </c>
      <c r="G33" s="377" t="s">
        <v>43</v>
      </c>
      <c r="H33" s="377">
        <v>5</v>
      </c>
      <c r="I33" s="377" t="s">
        <v>28</v>
      </c>
      <c r="J33" s="377">
        <v>1998</v>
      </c>
      <c r="K33" s="424">
        <v>225</v>
      </c>
      <c r="L33" s="467">
        <f t="shared" si="3"/>
        <v>371545.03125</v>
      </c>
      <c r="M33" s="468">
        <f>_xlfn.XLOOKUP(B33,'[1]Int Price Sheet 2023-07'!$C:$C,'[1]Int Price Sheet 2023-07'!$G:$G)</f>
        <v>49312.5</v>
      </c>
      <c r="N33" s="379" t="s">
        <v>895</v>
      </c>
      <c r="O33" s="412" t="s">
        <v>134</v>
      </c>
      <c r="P33" s="381" t="s">
        <v>287</v>
      </c>
      <c r="Q33" s="295"/>
      <c r="R33" s="268"/>
      <c r="S33" s="268"/>
      <c r="T33" s="296"/>
      <c r="U33" s="296"/>
      <c r="V33" s="296"/>
      <c r="W33" s="296"/>
      <c r="X33" s="296"/>
      <c r="Y33" s="296"/>
      <c r="Z33" s="268">
        <v>6</v>
      </c>
      <c r="AA33" s="296"/>
      <c r="AB33" s="296"/>
      <c r="AC33" s="296"/>
      <c r="AD33" s="296"/>
      <c r="AE33" s="268"/>
      <c r="AF33" s="269"/>
      <c r="AG33" s="297"/>
      <c r="AH33" s="297"/>
      <c r="AI33" s="269"/>
      <c r="AJ33" s="297"/>
      <c r="AK33" s="426"/>
    </row>
    <row r="34" spans="1:37" ht="15.75">
      <c r="A34" s="496" t="s">
        <v>44</v>
      </c>
      <c r="B34" s="496"/>
      <c r="C34" s="496"/>
      <c r="D34" s="3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488" t="s">
        <v>732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490" t="s">
        <v>698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494" t="s">
        <v>32</v>
      </c>
      <c r="G38" s="495"/>
      <c r="H38" s="495"/>
      <c r="I38" s="495"/>
      <c r="J38" s="495"/>
      <c r="K38" s="495"/>
      <c r="L38" s="495"/>
      <c r="M38" s="495"/>
      <c r="N38" s="495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494" t="s">
        <v>33</v>
      </c>
      <c r="G40" s="495"/>
      <c r="H40" s="495"/>
      <c r="I40" s="495"/>
      <c r="J40" s="495"/>
      <c r="K40" s="495"/>
      <c r="L40" s="495"/>
      <c r="M40" s="495"/>
      <c r="N40" s="495"/>
      <c r="AI40" s="204"/>
    </row>
    <row r="41" spans="1:37" ht="15.75" thickBot="1">
      <c r="C41" s="207"/>
      <c r="D41" s="207"/>
      <c r="E41" s="204"/>
      <c r="F41" s="300"/>
      <c r="G41" s="300"/>
      <c r="H41" s="300"/>
      <c r="I41" s="300"/>
      <c r="J41" s="300"/>
      <c r="K41" s="300"/>
      <c r="L41" s="300"/>
      <c r="M41" s="300"/>
      <c r="N41" s="300"/>
      <c r="AI41" s="204"/>
    </row>
    <row r="42" spans="1:37" ht="15.75" thickBot="1">
      <c r="C42" s="207"/>
      <c r="D42" s="207"/>
      <c r="E42" s="210"/>
      <c r="F42" s="494" t="s">
        <v>35</v>
      </c>
      <c r="G42" s="495"/>
      <c r="H42" s="495"/>
      <c r="I42" s="495"/>
      <c r="J42" s="495"/>
      <c r="K42" s="495"/>
      <c r="L42" s="495"/>
      <c r="M42" s="495"/>
      <c r="N42" s="495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494" t="s">
        <v>37</v>
      </c>
      <c r="G44" s="495"/>
      <c r="H44" s="495"/>
      <c r="I44" s="495"/>
      <c r="J44" s="495"/>
      <c r="K44" s="495"/>
      <c r="L44" s="495"/>
      <c r="M44" s="495"/>
      <c r="N44" s="495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494" t="s">
        <v>36</v>
      </c>
      <c r="G46" s="495"/>
      <c r="H46" s="495"/>
      <c r="I46" s="495"/>
      <c r="J46" s="495"/>
      <c r="K46" s="495"/>
      <c r="L46" s="495"/>
      <c r="M46" s="495"/>
      <c r="N46" s="495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2023-06-09T13:07:49Z</dcterms:modified>
</cp:coreProperties>
</file>